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<sst xmlns="http://schemas.openxmlformats.org/spreadsheetml/2006/main" count="582" uniqueCount="271">
  <si>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</si>
  <si>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</si>
  <si>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</si>
  <si>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</si>
  <si>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</si>
  <si>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</si>
  <si>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</si>
  <si>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</si>
  <si>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</si>
  <si>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</si>
  <si>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</si>
  <si>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</si>
  <si>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</si>
  <si>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</si>
  <si>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</si>
  <si>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</si>
  <si>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</si>
  <si>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</si>
  <si>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</si>
  <si>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</si>
  <si>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</si>
  <si>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</si>
  <si>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</si>
  <si>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</si>
  <si>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</si>
  <si>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</si>
  <si>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</si>
  <si>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</si>
  <si>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</si>
  <si>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</si>
  <si>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</si>
  <si>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</si>
  <si>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</si>
  <si>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</si>
  <si>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</si>
  <si>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</si>
  <si>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</si>
  <si>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</si>
  <si>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</si>
  <si>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</si>
  <si>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</si>
  <si>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</si>
  <si>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</si>
  <si>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</si>
  <si>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</si>
  <si>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</si>
  <si>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</si>
  <si>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</si>
  <si>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</si>
  <si>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</si>
  <si>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</si>
  <si>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</si>
  <si>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</si>
  <si>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</si>
  <si>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</si>
  <si>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</si>
  <si>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</si>
  <si>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</si>
  <si>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</si>
  <si>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</si>
  <si>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</si>
  <si>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</si>
  <si>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</si>
  <si>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</si>
  <si>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</si>
  <si>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</si>
  <si>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</si>
  <si>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</si>
  <si>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</si>
  <si>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</si>
  <si>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</si>
  <si>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</si>
  <si>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</si>
  <si>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</si>
  <si>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</si>
  <si>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</si>
  <si>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</si>
  <si>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</si>
  <si>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</si>
  <si>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Dochody budżetu powiatu na 2022 rok</t>
  </si>
  <si>
    <t>85202</t>
  </si>
  <si>
    <t>Domy pomocy społecznej</t>
  </si>
  <si>
    <t>801</t>
  </si>
  <si>
    <t>Oświata i wychowanie</t>
  </si>
  <si>
    <t>Dochody i wydatki związane z realizacją zadań z zakresu administracji rządowej i innych zadań zleconych odrębnymi ustawami w 2022 r.</t>
  </si>
  <si>
    <t>2 190 528,00</t>
  </si>
  <si>
    <t>Gospodarka mieszkaniowa</t>
  </si>
  <si>
    <t>70005</t>
  </si>
  <si>
    <t>Gospodarka gruntami i nieruchomościami</t>
  </si>
  <si>
    <t>80115</t>
  </si>
  <si>
    <t>Technika</t>
  </si>
  <si>
    <t>855</t>
  </si>
  <si>
    <t>Rodzina</t>
  </si>
  <si>
    <t>85510</t>
  </si>
  <si>
    <t>Działalność placówek opiekuńczo-wychowawczych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</si>
  <si>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</si>
  <si>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</si>
  <si>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</si>
  <si>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</si>
  <si>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</si>
  <si>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</si>
  <si>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</si>
  <si>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</si>
  <si>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
B.
C. 
D. </t>
  </si>
  <si>
    <t>Opracowanie koncepcji w zakresie zwiększenia efektywności energetycznej budynków w jednostkach organizacyjnych Powiatu Opatowskiego poprzez wdrożenie systemu zarządzania energią</t>
  </si>
  <si>
    <t>41.</t>
  </si>
  <si>
    <t>Specjalny Ośrodek Szkolno – Wychowawczy w Dębnie</t>
  </si>
  <si>
    <t xml:space="preserve">A. 120 000      
B. 
C.
D. </t>
  </si>
  <si>
    <t>Zakup samochodu do przewozu osób niepełnosprawnych</t>
  </si>
  <si>
    <t>40.</t>
  </si>
  <si>
    <t>Projekt ,,Poprawa dostępności usług dla osób ze szczególnymi potrzebami w tym osób z niepełnosprawnościami w Starostwie Powiatowym w Opatowie''</t>
  </si>
  <si>
    <t>39.</t>
  </si>
  <si>
    <t>Powiatowy Urząd  Pracy w Opatowie</t>
  </si>
  <si>
    <t>Zakup i montaż klimatyzatorów w pomieszczeniach PUP w Opatowie</t>
  </si>
  <si>
    <t>38.</t>
  </si>
  <si>
    <t>Dom Pomocy Społecznej w Sobowie</t>
  </si>
  <si>
    <t>Zakup samochodu do przewozu osób niepełnosprawnych dla WTZ przy DPS w Sobowie</t>
  </si>
  <si>
    <t>37.</t>
  </si>
  <si>
    <t>Dom Pomocy Społecznej w Zochcinku</t>
  </si>
  <si>
    <t xml:space="preserve">A.      
B. 
C.
D. </t>
  </si>
  <si>
    <t>Zakup i montaż altany z drewna na potrzeby wypoczynku niepełnosprawnych mieszkańców</t>
  </si>
  <si>
    <t>36.</t>
  </si>
  <si>
    <t>Budowa altany</t>
  </si>
  <si>
    <t>35.</t>
  </si>
  <si>
    <t>34.</t>
  </si>
  <si>
    <t xml:space="preserve">A.      
B.
C.
D. </t>
  </si>
  <si>
    <t>Objęcie udziałów Szpital św. Leona w Opatowie</t>
  </si>
  <si>
    <t>33.</t>
  </si>
  <si>
    <t>Zespół Szkół Nr 1 w Opatowie</t>
  </si>
  <si>
    <t>Wykonanie popiersi Jana Piwnika "Ponurego" z postumentem</t>
  </si>
  <si>
    <t>32.</t>
  </si>
  <si>
    <t xml:space="preserve">A. 122 450      
B.
C.
D. </t>
  </si>
  <si>
    <t>Wykonanie wirtualnej strzelnicy przy ZS Nr 1 w Opatowie</t>
  </si>
  <si>
    <t>31.</t>
  </si>
  <si>
    <t xml:space="preserve">A. 109 875      
B.
C.
D. </t>
  </si>
  <si>
    <t>Rozbudowa budynku użytkowego ZS Nr 2 poprzez budowę szybu windowego</t>
  </si>
  <si>
    <t>30.</t>
  </si>
  <si>
    <t>Przebudowa dachu budynku użytkowego ZS Nr 2 w Opatowie</t>
  </si>
  <si>
    <t>29.</t>
  </si>
  <si>
    <t xml:space="preserve">A. 150 000      
B.
C.
D. </t>
  </si>
  <si>
    <t>Dostosowanie łazienek oraz urządzeń higieniczno - sanitarnych dla osób niepełnosprawnych w budynku dydaktycznym Zespołu Szkół Nr 1 w Opatowie</t>
  </si>
  <si>
    <t>28.</t>
  </si>
  <si>
    <t>Zespół Szkół w Ożarowie</t>
  </si>
  <si>
    <t>Wykonanie instalacji oświetlenia ewakuacyjnego w budynku ZS w Ożarowie</t>
  </si>
  <si>
    <t>27.</t>
  </si>
  <si>
    <t>Zakup sprzętu, urządzeń dot. sieci teleinformatycznej oraz wymiana urządzeń podtrzymania zasilania</t>
  </si>
  <si>
    <t>26.</t>
  </si>
  <si>
    <t>Zakup serwera dla Wydziału Geodezji, Kartografii, Katastru i Gospodarki Mieniem</t>
  </si>
  <si>
    <t>25.</t>
  </si>
  <si>
    <t>Przejęcie części działki Nr 1987/4 na rzecz Powiatu Opatowskiego z przeznaczeniem na realizację celu publicznego - ciąg pieszy</t>
  </si>
  <si>
    <t>24.</t>
  </si>
  <si>
    <t>Zakup działki Nr 82/1 na potrzeby obsługi i zimowego utrzymania mostu i chodnika w miejscowości Malice Kościelne</t>
  </si>
  <si>
    <t>23.</t>
  </si>
  <si>
    <t>Zarząd Dróg Powiatowych  w Opatowie</t>
  </si>
  <si>
    <t xml:space="preserve">Wykonanie dokumentacji projektowej dla zadania pn. „Przebudowa DP nr 1545T Baćkowice - Baranówek - Iwaniska, polegająca na budowie chodnika w miejscowości Baranówek o dł. ok. 1,650 km” </t>
  </si>
  <si>
    <t>22.</t>
  </si>
  <si>
    <t xml:space="preserve">Wykonanie dokumentacji projektowej dla zadania pn. „Budowa przejść dla pieszych na skrzyżowaniu dróg powiatowych nr 0686T i 0763T w m. Ciszyca Górna” </t>
  </si>
  <si>
    <t>21.</t>
  </si>
  <si>
    <t xml:space="preserve">Wykonanie dokumentacji projektowej dla zadania pn. „Budowa przejścia dla pieszych w ciągu drogi powiatowej nr 0686T w m. Ciszyca Górna” </t>
  </si>
  <si>
    <t>20.</t>
  </si>
  <si>
    <t xml:space="preserve">Wykonanie dokumentacji projektowej dla zadania pn. „Budowa przejścia dla pieszych na wysokości szkoły podstawowej w ciągu drogi powiatowej nr 0703T m. Sadowie” </t>
  </si>
  <si>
    <t>19.</t>
  </si>
  <si>
    <t>Wykonanie dokumentacji projektowej dla zadania pn. „Budowa przejścia dla pieszych na wysokości ośrodka zdrowia NFZ w ciągu drogi powiatowej nr 0703T m. Sadowie”</t>
  </si>
  <si>
    <t>18.</t>
  </si>
  <si>
    <t>Wykonanie dokumentacji projektowej dla zadania pn. „Budowa przejścia dla pieszych w km 0+216 w ciągu DP nr 0685T w m. Jakubowice”</t>
  </si>
  <si>
    <t>17.</t>
  </si>
  <si>
    <t>Wykonanie dokumentacji projektowej dla zadania pn. „Budowa przejścia dla pieszych w km 0+016 w ciągu DP nr 0685T w m. Jakubowice”</t>
  </si>
  <si>
    <t>16.</t>
  </si>
  <si>
    <t>Wykonanie dokumentacji projektowej dla zadania pn. „Przebudowa przejść dla pieszych na skrzyżowaniu drogi powiatowej nr 0720T i 0722T w m. Mydłów”</t>
  </si>
  <si>
    <t>15.</t>
  </si>
  <si>
    <t xml:space="preserve">Wykonanie dokumentacji projektowej dla zadania pn. „Budowa przejścia dla pieszych w ciągu DP 0717T z drogami gminnymi w m. Modliborzyce” </t>
  </si>
  <si>
    <t>14.</t>
  </si>
  <si>
    <t>Wykonanie dokumentacji projektowej dla zadania pn. „Przebudowa przejścia dla pieszych na skrzyżowaniu dróg powiatowych nr 0720T i 0725T w m. Włostów”</t>
  </si>
  <si>
    <t>13.</t>
  </si>
  <si>
    <t xml:space="preserve">Wykonanie dokumentacji projektowej dla zadania pn. „Przebudowa przejścia dla pieszych w ciągu drogi powiatowej nr 0716T w m. Baćkowice” </t>
  </si>
  <si>
    <t>12.</t>
  </si>
  <si>
    <t>Wykonanie dokumentacji projektowej dla zadania pn. „Budowa przejścia dla pieszych w ciągu drogi powiatowej nr 0776T w m. Ujazd</t>
  </si>
  <si>
    <t>11.</t>
  </si>
  <si>
    <t>Wykonanie dokumentacji projektowej dla zadania pn.„Budowa przejścia dla pieszych i zatoki autobusowej w ciągu drogi powiatowej nr 0711T w m. Jastrzębska Wola”</t>
  </si>
  <si>
    <t>10.</t>
  </si>
  <si>
    <t>Wykonanie dokumentacji projektowej dla zadania pn. ,,Przebudowa DP nr 0708T w m. Wszachów polegająca na jej poszerzeniu na odc. ok. 1,300 km''</t>
  </si>
  <si>
    <t>9.</t>
  </si>
  <si>
    <t>Przebudowa DP nr 0776T w m. Ujazd polegająca na budowie chodnika o dł. 0,155 km; przebudowa DP nr 0711T w m. Jastrzębska Wola polegająca na budowie zatoki autobusowej i chodnika o łącznej dł. ok. 0,160 km</t>
  </si>
  <si>
    <t>8.</t>
  </si>
  <si>
    <t>Przebudowy dróg powiatowych, polegające na budowie chodników: nr 0703T w m. Sadowie o dł. 0,800 km; nr 0723T ul. Partyzantów w m. Opatów o dł. 0,245 km; nr 0723T ul. Słowackiego w m. Opatów o dł. 0,295 km</t>
  </si>
  <si>
    <t>7.</t>
  </si>
  <si>
    <t xml:space="preserve">A.
B.
C. 
D. </t>
  </si>
  <si>
    <t>Przebudowy dróg powiatowych, polegające na budowie chodników: nr 0686T w m. Ciszyca Górna o dł. 0,800 km; nr 0758T w m. Bidziny o dł. 1,240 km; nr 0717T w m. Modliborzyce o dł. 0,430 km</t>
  </si>
  <si>
    <t>6.</t>
  </si>
  <si>
    <t xml:space="preserve">A. 719 563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</si>
  <si>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</si>
  <si>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5.</t>
  </si>
  <si>
    <t xml:space="preserve">A. 1 042 119
B.
C. 
D. 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</si>
  <si>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</si>
  <si>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4.</t>
  </si>
  <si>
    <t>Zakup koparko - ładowarki</t>
  </si>
  <si>
    <t>3.</t>
  </si>
  <si>
    <t>Zakup piaskarki</t>
  </si>
  <si>
    <t>2.</t>
  </si>
  <si>
    <t>Zakup samochodu służbowego dla Wydziału Rolnictwa i Ochrony Środowiska na potrzeby realizacji zadań związanych ze sprawowaniem nadzoru nad lasami niestanowiącymi własności Skarbu Państwa</t>
  </si>
  <si>
    <t>02002</t>
  </si>
  <si>
    <t>020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</si>
  <si>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</si>
  <si>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</si>
  <si>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</si>
  <si>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</si>
  <si>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</si>
  <si>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</si>
  <si>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</si>
  <si>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</si>
  <si>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2022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</si>
  <si>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</si>
  <si>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</si>
  <si>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</si>
  <si>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</si>
  <si>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</si>
  <si>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2022 r.</t>
  </si>
  <si>
    <t>240 200,00</t>
  </si>
  <si>
    <t>36 836,00</t>
  </si>
  <si>
    <t>277 036,00</t>
  </si>
  <si>
    <t>72 000,00</t>
  </si>
  <si>
    <t>108 836,00</t>
  </si>
  <si>
    <t>710</t>
  </si>
  <si>
    <t>Działalność usługowa</t>
  </si>
  <si>
    <t>1 240 970,00</t>
  </si>
  <si>
    <t>3 978,00</t>
  </si>
  <si>
    <t>1 244 948,00</t>
  </si>
  <si>
    <t>15 300,00</t>
  </si>
  <si>
    <t>71012</t>
  </si>
  <si>
    <t>Zadania z zakresu geodezji i kartografii</t>
  </si>
  <si>
    <t>801 000,00</t>
  </si>
  <si>
    <t>804 978,00</t>
  </si>
  <si>
    <t>261 000,00</t>
  </si>
  <si>
    <t>264 978,00</t>
  </si>
  <si>
    <t>754</t>
  </si>
  <si>
    <t>Bezpieczeństwo publiczne i ochrona przeciwpożarowa</t>
  </si>
  <si>
    <t>5 452 269,00</t>
  </si>
  <si>
    <t>20 000,00</t>
  </si>
  <si>
    <t>5 472 269,00</t>
  </si>
  <si>
    <t>75411</t>
  </si>
  <si>
    <t>Komendy powiatowe Państwowej Straży Pożarnej</t>
  </si>
  <si>
    <t>5 412 269,00</t>
  </si>
  <si>
    <t>5 432 269,00</t>
  </si>
  <si>
    <t>113 735 896,50</t>
  </si>
  <si>
    <t>60 814,00</t>
  </si>
  <si>
    <t>113 796 710,50</t>
  </si>
  <si>
    <t>316 362,00</t>
  </si>
  <si>
    <t>5 306 012,00</t>
  </si>
  <si>
    <t>119 041 908,50</t>
  </si>
  <si>
    <t>119 102 722,50</t>
  </si>
  <si>
    <t>2 506 890,00</t>
  </si>
  <si>
    <t>Leśnictwo</t>
  </si>
  <si>
    <t>Nadzór nad gospodarką leśną</t>
  </si>
  <si>
    <t>758</t>
  </si>
  <si>
    <t>Różne rozliczenia</t>
  </si>
  <si>
    <t>75818</t>
  </si>
  <si>
    <t>Rezerwy ogólne i celowe</t>
  </si>
  <si>
    <t>80117</t>
  </si>
  <si>
    <t>Branżowe szkoły I i II stopnia</t>
  </si>
  <si>
    <t>80120</t>
  </si>
  <si>
    <t>Licea ogólnokształcące</t>
  </si>
  <si>
    <t>80195</t>
  </si>
  <si>
    <t>Pozostała działalność</t>
  </si>
  <si>
    <t>85218</t>
  </si>
  <si>
    <t>Powiatowe centra pomocy rodzinie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</si>
  <si>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</si>
  <si>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</si>
  <si>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</si>
  <si>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</si>
  <si>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198.94.2022                                                     z dnia 14 października 2022 r.</t>
  </si>
  <si>
    <t>Załącznik Nr 2                                                                                                                                        do uchwały Zarządu Powiatu w Opatowie Nr 198.94.2022                                                                             z dnia 14 października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</si>
</sst>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Calibri"/>
      <family val="2"/>
    </font>
    <font>
      <sz val="6"/>
      <color indexed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5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7" fillId="27" borderId="1" applyNumberFormat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2" fillId="32" borderId="0" applyNumberFormat="0" applyBorder="0" applyAlignment="0" applyProtection="0"/>
  </cellStyleXfs>
  <cellXfs count="1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38" fillId="0" borderId="0" xfId="50" applyFont="1" applyAlignment="1">
      <alignment vertical="center" wrapText="1"/>
      <protection/>
    </xf>
    <xf numFmtId="0" fontId="39" fillId="0" borderId="0" xfId="50" applyFont="1">
      <alignment/>
      <protection/>
    </xf>
    <xf numFmtId="0" fontId="40" fillId="0" borderId="0" xfId="50" applyFont="1" applyAlignment="1">
      <alignment horizontal="center" vertical="center"/>
      <protection/>
    </xf>
    <xf numFmtId="0" fontId="39" fillId="0" borderId="0" xfId="50" applyFont="1" applyAlignment="1">
      <alignment vertical="center"/>
      <protection/>
    </xf>
    <xf numFmtId="0" fontId="39" fillId="0" borderId="0" xfId="50" applyFont="1" applyAlignment="1">
      <alignment horizontal="center" vertical="center"/>
      <protection/>
    </xf>
    <xf numFmtId="0" fontId="41" fillId="0" borderId="0" xfId="50" applyFont="1" applyAlignment="1">
      <alignment horizontal="center"/>
      <protection/>
    </xf>
    <xf numFmtId="0" fontId="42" fillId="0" borderId="11" xfId="50" applyFont="1" applyBorder="1" applyAlignment="1">
      <alignment horizontal="center" vertical="center" wrapText="1"/>
      <protection/>
    </xf>
    <xf numFmtId="49" fontId="43" fillId="35" borderId="12" xfId="50" applyNumberFormat="1" applyFont="1" applyFill="1" applyBorder="1" applyAlignment="1">
      <alignment horizontal="center" vertical="center" wrapText="1"/>
      <protection/>
    </xf>
    <xf numFmtId="49" fontId="44" fillId="35" borderId="12" xfId="50" applyNumberFormat="1" applyFont="1" applyFill="1" applyBorder="1" applyAlignment="1">
      <alignment horizontal="center" vertical="center" wrapText="1"/>
      <protection/>
    </xf>
    <xf numFmtId="0" fontId="45" fillId="35" borderId="12" xfId="50" applyFont="1" applyFill="1" applyBorder="1" applyAlignment="1">
      <alignment horizontal="center" vertical="center"/>
      <protection/>
    </xf>
    <xf numFmtId="170" fontId="45" fillId="35" borderId="12" xfId="50" applyNumberFormat="1" applyFont="1" applyFill="1" applyBorder="1" applyAlignment="1">
      <alignment vertical="center" wrapText="1"/>
      <protection/>
    </xf>
    <xf numFmtId="49" fontId="39" fillId="35" borderId="12" xfId="50" applyNumberFormat="1" applyFont="1" applyFill="1" applyBorder="1" applyAlignment="1">
      <alignment horizontal="center" vertical="center" wrapText="1"/>
      <protection/>
    </xf>
    <xf numFmtId="49" fontId="46" fillId="35" borderId="12" xfId="50" applyNumberFormat="1" applyFont="1" applyFill="1" applyBorder="1" applyAlignment="1">
      <alignment horizontal="center" vertical="center" wrapText="1"/>
      <protection/>
    </xf>
    <xf numFmtId="0" fontId="46" fillId="35" borderId="12" xfId="50" applyFont="1" applyFill="1" applyBorder="1" applyAlignment="1">
      <alignment horizontal="center" vertical="center"/>
      <protection/>
    </xf>
    <xf numFmtId="170" fontId="46" fillId="35" borderId="12" xfId="50" applyNumberFormat="1" applyFont="1" applyFill="1" applyBorder="1" applyAlignment="1">
      <alignment vertical="center" wrapText="1"/>
      <protection/>
    </xf>
    <xf numFmtId="170" fontId="46" fillId="35" borderId="12" xfId="50" applyNumberFormat="1" applyFont="1" applyFill="1" applyBorder="1" applyAlignment="1">
      <alignment vertical="center"/>
      <protection/>
    </xf>
    <xf numFmtId="0" fontId="43" fillId="35" borderId="12" xfId="50" applyFont="1" applyFill="1" applyBorder="1" applyAlignment="1">
      <alignment horizontal="center" vertical="center" wrapText="1"/>
      <protection/>
    </xf>
    <xf numFmtId="0" fontId="44" fillId="35" borderId="12" xfId="50" applyFont="1" applyFill="1" applyBorder="1" applyAlignment="1">
      <alignment horizontal="center" vertical="center" wrapText="1"/>
      <protection/>
    </xf>
    <xf numFmtId="0" fontId="39" fillId="35" borderId="12" xfId="50" applyFont="1" applyFill="1" applyBorder="1" applyAlignment="1">
      <alignment horizontal="center" vertical="center" wrapText="1"/>
      <protection/>
    </xf>
    <xf numFmtId="0" fontId="46" fillId="35" borderId="12" xfId="50" applyFont="1" applyFill="1" applyBorder="1" applyAlignment="1">
      <alignment horizontal="center" vertical="center" wrapText="1"/>
      <protection/>
    </xf>
    <xf numFmtId="164" fontId="46" fillId="0" borderId="0" xfId="50" applyNumberFormat="1" applyFont="1">
      <alignment/>
      <protection/>
    </xf>
    <xf numFmtId="170" fontId="45" fillId="35" borderId="12" xfId="50" applyNumberFormat="1" applyFont="1" applyFill="1" applyBorder="1" applyAlignment="1">
      <alignment vertical="center"/>
      <protection/>
    </xf>
    <xf numFmtId="170" fontId="45" fillId="0" borderId="12" xfId="50" applyNumberFormat="1" applyFont="1" applyBorder="1" applyAlignment="1">
      <alignment vertical="center"/>
      <protection/>
    </xf>
    <xf numFmtId="164" fontId="39" fillId="0" borderId="0" xfId="50" applyNumberFormat="1" applyFont="1" applyAlignment="1">
      <alignment vertical="center"/>
      <protection/>
    </xf>
    <xf numFmtId="0" fontId="73" fillId="0" borderId="0" xfId="50" applyFont="1" applyAlignment="1">
      <alignment vertical="center"/>
      <protection/>
    </xf>
    <xf numFmtId="0" fontId="73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35" borderId="12" xfId="50" applyFont="1" applyFill="1" applyBorder="1" applyAlignment="1">
      <alignment horizontal="center" vertical="center" wrapText="1"/>
      <protection/>
    </xf>
    <xf numFmtId="49" fontId="45" fillId="35" borderId="12" xfId="50" applyNumberFormat="1" applyFont="1" applyFill="1" applyBorder="1" applyAlignment="1">
      <alignment horizontal="center" vertical="center" wrapText="1"/>
      <protection/>
    </xf>
    <xf numFmtId="0" fontId="74" fillId="36" borderId="14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12" fillId="0" borderId="15" xfId="50" applyFont="1" applyBorder="1" applyAlignment="1">
      <alignment horizontal="center" vertical="center" wrapText="1"/>
      <protection/>
    </xf>
    <xf numFmtId="0" fontId="12" fillId="0" borderId="16" xfId="50" applyFont="1" applyBorder="1" applyAlignment="1">
      <alignment horizontal="center" vertical="center" wrapText="1"/>
      <protection/>
    </xf>
    <xf numFmtId="0" fontId="12" fillId="0" borderId="12" xfId="50" applyFont="1" applyBorder="1" applyAlignment="1">
      <alignment horizontal="center" vertical="center" wrapText="1"/>
      <protection/>
    </xf>
    <xf numFmtId="0" fontId="4" fillId="0" borderId="0" xfId="50" applyAlignment="1">
      <alignment vertical="center"/>
      <protection/>
    </xf>
    <xf numFmtId="0" fontId="4" fillId="0" borderId="0" xfId="50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164" fontId="14" fillId="0" borderId="0" xfId="50" applyNumberFormat="1" applyFont="1" applyAlignment="1">
      <alignment vertical="center"/>
      <protection/>
    </xf>
    <xf numFmtId="0" fontId="15" fillId="35" borderId="12" xfId="50" applyFont="1" applyFill="1" applyBorder="1" applyAlignment="1">
      <alignment horizontal="center" vertical="center"/>
      <protection/>
    </xf>
    <xf numFmtId="164" fontId="15" fillId="35" borderId="12" xfId="50" applyNumberFormat="1" applyFont="1" applyFill="1" applyBorder="1" applyAlignment="1">
      <alignment vertical="center"/>
      <protection/>
    </xf>
    <xf numFmtId="164" fontId="15" fillId="35" borderId="12" xfId="50" applyNumberFormat="1" applyFont="1" applyFill="1" applyBorder="1" applyAlignment="1">
      <alignment vertical="center" wrapText="1"/>
      <protection/>
    </xf>
    <xf numFmtId="164" fontId="17" fillId="35" borderId="12" xfId="50" applyNumberFormat="1" applyFont="1" applyFill="1" applyBorder="1" applyAlignment="1">
      <alignment horizontal="left" vertical="center" wrapText="1"/>
      <protection/>
    </xf>
    <xf numFmtId="164" fontId="17" fillId="35" borderId="12" xfId="50" applyNumberFormat="1" applyFont="1" applyFill="1" applyBorder="1" applyAlignment="1">
      <alignment vertical="center" wrapText="1"/>
      <protection/>
    </xf>
    <xf numFmtId="0" fontId="17" fillId="35" borderId="12" xfId="50" applyFont="1" applyFill="1" applyBorder="1" applyAlignment="1">
      <alignment vertical="center" wrapText="1"/>
      <protection/>
    </xf>
    <xf numFmtId="164" fontId="17" fillId="35" borderId="12" xfId="50" applyNumberFormat="1" applyFont="1" applyFill="1" applyBorder="1" applyAlignment="1">
      <alignment vertical="center"/>
      <protection/>
    </xf>
    <xf numFmtId="170" fontId="17" fillId="35" borderId="12" xfId="50" applyNumberFormat="1" applyFont="1" applyFill="1" applyBorder="1" applyAlignment="1">
      <alignment vertical="center"/>
      <protection/>
    </xf>
    <xf numFmtId="0" fontId="14" fillId="35" borderId="12" xfId="50" applyFont="1" applyFill="1" applyBorder="1" applyAlignment="1">
      <alignment horizontal="center" vertical="center"/>
      <protection/>
    </xf>
    <xf numFmtId="0" fontId="9" fillId="35" borderId="12" xfId="49" applyNumberFormat="1" applyFont="1" applyFill="1" applyBorder="1" applyAlignment="1" applyProtection="1">
      <alignment horizontal="left" vertical="center" wrapText="1"/>
      <protection locked="0"/>
    </xf>
    <xf numFmtId="0" fontId="9" fillId="35" borderId="12" xfId="49" applyNumberFormat="1" applyFont="1" applyFill="1" applyBorder="1" applyAlignment="1" applyProtection="1">
      <alignment horizontal="left" wrapText="1"/>
      <protection locked="0"/>
    </xf>
    <xf numFmtId="0" fontId="18" fillId="35" borderId="12" xfId="50" applyFont="1" applyFill="1" applyBorder="1" applyAlignment="1">
      <alignment vertical="center" wrapText="1"/>
      <protection/>
    </xf>
    <xf numFmtId="49" fontId="14" fillId="35" borderId="12" xfId="50" applyNumberFormat="1" applyFont="1" applyFill="1" applyBorder="1" applyAlignment="1">
      <alignment horizontal="center" vertical="center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6" fillId="35" borderId="16" xfId="50" applyFont="1" applyFill="1" applyBorder="1" applyAlignment="1">
      <alignment horizontal="center" vertical="center" wrapText="1"/>
      <protection/>
    </xf>
    <xf numFmtId="0" fontId="20" fillId="35" borderId="0" xfId="50" applyFont="1" applyFill="1" applyAlignment="1">
      <alignment horizontal="center" vertical="center" wrapText="1"/>
      <protection/>
    </xf>
    <xf numFmtId="39" fontId="75" fillId="36" borderId="14" xfId="0" applyNumberFormat="1" applyFont="1" applyFill="1" applyBorder="1" applyAlignment="1">
      <alignment horizontal="right" vertical="center" wrapText="1"/>
    </xf>
    <xf numFmtId="39" fontId="76" fillId="36" borderId="14" xfId="0" applyNumberFormat="1" applyFont="1" applyFill="1" applyBorder="1" applyAlignment="1">
      <alignment horizontal="right" vertical="center" wrapText="1"/>
    </xf>
    <xf numFmtId="0" fontId="13" fillId="36" borderId="0" xfId="0" applyFont="1" applyFill="1" applyAlignment="1">
      <alignment horizontal="right" vertical="top" wrapText="1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49" applyNumberFormat="1" applyFont="1" applyFill="1" applyBorder="1" applyAlignment="1" applyProtection="1">
      <alignment horizontal="right" wrapText="1"/>
      <protection locked="0"/>
    </xf>
    <xf numFmtId="0" fontId="51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75" fillId="36" borderId="14" xfId="0" applyNumberFormat="1" applyFont="1" applyFill="1" applyBorder="1" applyAlignment="1">
      <alignment horizontal="right" vertical="center" wrapText="1"/>
    </xf>
    <xf numFmtId="0" fontId="74" fillId="36" borderId="14" xfId="0" applyFont="1" applyFill="1" applyBorder="1" applyAlignment="1">
      <alignment horizontal="left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NumberFormat="1" applyFont="1" applyFill="1" applyBorder="1" applyAlignment="1" applyProtection="1">
      <alignment horizontal="center"/>
      <protection locked="0"/>
    </xf>
    <xf numFmtId="0" fontId="77" fillId="36" borderId="14" xfId="0" applyFont="1" applyFill="1" applyBorder="1" applyAlignment="1">
      <alignment horizontal="center" vertical="center" wrapText="1"/>
    </xf>
    <xf numFmtId="39" fontId="76" fillId="36" borderId="14" xfId="0" applyNumberFormat="1" applyFont="1" applyFill="1" applyBorder="1" applyAlignment="1">
      <alignment horizontal="right" vertical="center" wrapText="1"/>
    </xf>
    <xf numFmtId="0" fontId="16" fillId="35" borderId="12" xfId="50" applyFont="1" applyFill="1" applyBorder="1" applyAlignment="1">
      <alignment horizontal="center" vertical="center"/>
      <protection/>
    </xf>
    <xf numFmtId="0" fontId="16" fillId="35" borderId="12" xfId="50" applyFont="1" applyFill="1" applyBorder="1" applyAlignment="1">
      <alignment horizontal="center" vertical="center" wrapText="1"/>
      <protection/>
    </xf>
    <xf numFmtId="0" fontId="20" fillId="35" borderId="0" xfId="50" applyFont="1" applyFill="1" applyAlignment="1">
      <alignment horizontal="center" vertical="center" wrapText="1"/>
      <protection/>
    </xf>
    <xf numFmtId="0" fontId="14" fillId="0" borderId="18" xfId="50" applyFont="1" applyBorder="1" applyAlignment="1">
      <alignment horizontal="center" vertical="center"/>
      <protection/>
    </xf>
    <xf numFmtId="0" fontId="16" fillId="35" borderId="19" xfId="50" applyFont="1" applyFill="1" applyBorder="1" applyAlignment="1">
      <alignment horizontal="center" vertical="center"/>
      <protection/>
    </xf>
    <xf numFmtId="0" fontId="16" fillId="35" borderId="20" xfId="50" applyFont="1" applyFill="1" applyBorder="1" applyAlignment="1">
      <alignment horizontal="center" vertical="center"/>
      <protection/>
    </xf>
    <xf numFmtId="0" fontId="16" fillId="35" borderId="16" xfId="50" applyFont="1" applyFill="1" applyBorder="1" applyAlignment="1">
      <alignment horizontal="center" vertical="center"/>
      <protection/>
    </xf>
    <xf numFmtId="0" fontId="16" fillId="35" borderId="21" xfId="50" applyFont="1" applyFill="1" applyBorder="1" applyAlignment="1">
      <alignment horizontal="center" vertical="center" wrapText="1"/>
      <protection/>
    </xf>
    <xf numFmtId="0" fontId="16" fillId="35" borderId="11" xfId="50" applyFont="1" applyFill="1" applyBorder="1" applyAlignment="1">
      <alignment horizontal="center" vertical="center" wrapText="1"/>
      <protection/>
    </xf>
    <xf numFmtId="0" fontId="16" fillId="35" borderId="15" xfId="50" applyFont="1" applyFill="1" applyBorder="1" applyAlignment="1">
      <alignment horizontal="center" vertical="center" wrapText="1"/>
      <protection/>
    </xf>
    <xf numFmtId="0" fontId="15" fillId="35" borderId="21" xfId="50" applyFont="1" applyFill="1" applyBorder="1" applyAlignment="1">
      <alignment horizontal="center" vertical="center" wrapText="1"/>
      <protection/>
    </xf>
    <xf numFmtId="0" fontId="15" fillId="35" borderId="11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6" fillId="35" borderId="2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12" fillId="0" borderId="21" xfId="50" applyFont="1" applyBorder="1" applyAlignment="1">
      <alignment horizontal="center" vertical="center" wrapText="1"/>
      <protection/>
    </xf>
    <xf numFmtId="0" fontId="12" fillId="0" borderId="11" xfId="50" applyFont="1" applyBorder="1" applyAlignment="1">
      <alignment horizontal="center" vertical="center" wrapText="1"/>
      <protection/>
    </xf>
    <xf numFmtId="0" fontId="12" fillId="0" borderId="15" xfId="50" applyFont="1" applyBorder="1" applyAlignment="1">
      <alignment horizontal="center" vertical="center" wrapText="1"/>
      <protection/>
    </xf>
    <xf numFmtId="0" fontId="55" fillId="0" borderId="19" xfId="50" applyFont="1" applyBorder="1" applyAlignment="1">
      <alignment horizontal="center" vertical="center"/>
      <protection/>
    </xf>
    <xf numFmtId="0" fontId="55" fillId="0" borderId="20" xfId="50" applyFont="1" applyBorder="1" applyAlignment="1">
      <alignment horizontal="center" vertical="center"/>
      <protection/>
    </xf>
    <xf numFmtId="0" fontId="55" fillId="0" borderId="16" xfId="50" applyFont="1" applyBorder="1" applyAlignment="1">
      <alignment horizontal="center" vertical="center"/>
      <protection/>
    </xf>
    <xf numFmtId="0" fontId="12" fillId="0" borderId="19" xfId="50" applyFont="1" applyBorder="1" applyAlignment="1">
      <alignment horizontal="center" vertical="center" wrapText="1"/>
      <protection/>
    </xf>
    <xf numFmtId="0" fontId="12" fillId="0" borderId="16" xfId="50" applyFont="1" applyBorder="1" applyAlignment="1">
      <alignment horizontal="center" vertical="center" wrapText="1"/>
      <protection/>
    </xf>
    <xf numFmtId="0" fontId="12" fillId="0" borderId="12" xfId="50" applyFont="1" applyBorder="1" applyAlignment="1">
      <alignment horizontal="center" vertical="center" wrapText="1"/>
      <protection/>
    </xf>
    <xf numFmtId="0" fontId="51" fillId="0" borderId="12" xfId="50" applyFont="1" applyBorder="1" applyAlignment="1">
      <alignment horizontal="center" vertical="center"/>
      <protection/>
    </xf>
    <xf numFmtId="0" fontId="51" fillId="0" borderId="0" xfId="50" applyFont="1" applyAlignment="1">
      <alignment horizontal="center" vertical="center" wrapText="1"/>
      <protection/>
    </xf>
    <xf numFmtId="0" fontId="45" fillId="0" borderId="21" xfId="50" applyFont="1" applyBorder="1" applyAlignment="1">
      <alignment horizontal="center" vertical="center" wrapText="1"/>
      <protection/>
    </xf>
    <xf numFmtId="0" fontId="45" fillId="0" borderId="11" xfId="50" applyFont="1" applyBorder="1" applyAlignment="1">
      <alignment horizontal="center" vertical="center" wrapText="1"/>
      <protection/>
    </xf>
    <xf numFmtId="0" fontId="45" fillId="0" borderId="15" xfId="50" applyFont="1" applyBorder="1" applyAlignment="1">
      <alignment horizontal="center" vertical="center" wrapText="1"/>
      <protection/>
    </xf>
    <xf numFmtId="0" fontId="12" fillId="0" borderId="20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97</xdr:row>
      <xdr:rowOff>0</xdr:rowOff>
    </xdr:from>
    <xdr:to>
      <xdr:col>8</xdr:col>
      <xdr:colOff>476250</xdr:colOff>
      <xdr:row>97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6402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476250</xdr:colOff>
      <xdr:row>97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6402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22</xdr:col>
      <xdr:colOff>66675</xdr:colOff>
      <xdr:row>97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6402050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476250</xdr:colOff>
      <xdr:row>100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6887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476250</xdr:colOff>
      <xdr:row>100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16887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22</xdr:col>
      <xdr:colOff>66675</xdr:colOff>
      <xdr:row>100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6887825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Y10" sqref="Y10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4" t="s">
        <v>269</v>
      </c>
      <c r="L1" s="74"/>
      <c r="M1" s="74"/>
      <c r="N1" s="74"/>
      <c r="O1" s="74"/>
      <c r="P1" s="74"/>
      <c r="Q1" s="6"/>
    </row>
    <row r="2" spans="1:17" ht="25.5" customHeight="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75</v>
      </c>
      <c r="O3" s="78"/>
      <c r="P3" s="78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76" t="s">
        <v>47</v>
      </c>
      <c r="E5" s="76"/>
      <c r="F5" s="76" t="s">
        <v>2</v>
      </c>
      <c r="G5" s="76"/>
      <c r="H5" s="76"/>
      <c r="I5" s="76" t="s">
        <v>74</v>
      </c>
      <c r="J5" s="76"/>
      <c r="K5" s="5" t="s">
        <v>73</v>
      </c>
      <c r="L5" s="5" t="s">
        <v>72</v>
      </c>
      <c r="M5" s="76" t="s">
        <v>71</v>
      </c>
      <c r="N5" s="76"/>
      <c r="O5" s="76"/>
      <c r="P5" s="76"/>
      <c r="Q5" s="76"/>
    </row>
    <row r="6" spans="1:17" ht="11.25" customHeight="1">
      <c r="A6" s="4"/>
      <c r="B6" s="35" t="s">
        <v>26</v>
      </c>
      <c r="C6" s="35" t="s">
        <v>25</v>
      </c>
      <c r="D6" s="77" t="s">
        <v>24</v>
      </c>
      <c r="E6" s="77"/>
      <c r="F6" s="77" t="s">
        <v>23</v>
      </c>
      <c r="G6" s="77"/>
      <c r="H6" s="77"/>
      <c r="I6" s="77" t="s">
        <v>22</v>
      </c>
      <c r="J6" s="77"/>
      <c r="K6" s="35" t="s">
        <v>21</v>
      </c>
      <c r="L6" s="35" t="s">
        <v>20</v>
      </c>
      <c r="M6" s="77" t="s">
        <v>19</v>
      </c>
      <c r="N6" s="77"/>
      <c r="O6" s="77"/>
      <c r="P6" s="77"/>
      <c r="Q6" s="77"/>
    </row>
    <row r="7" spans="1:17" ht="18.75" customHeight="1">
      <c r="A7" s="4"/>
      <c r="B7" s="80" t="s">
        <v>69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21.75" customHeight="1">
      <c r="A8" s="4"/>
      <c r="B8" s="35" t="s">
        <v>49</v>
      </c>
      <c r="C8" s="36"/>
      <c r="D8" s="79"/>
      <c r="E8" s="79"/>
      <c r="F8" s="73" t="s">
        <v>86</v>
      </c>
      <c r="G8" s="73"/>
      <c r="H8" s="73"/>
      <c r="I8" s="72" t="s">
        <v>217</v>
      </c>
      <c r="J8" s="72"/>
      <c r="K8" s="37" t="s">
        <v>64</v>
      </c>
      <c r="L8" s="37" t="s">
        <v>218</v>
      </c>
      <c r="M8" s="72" t="s">
        <v>219</v>
      </c>
      <c r="N8" s="72"/>
      <c r="O8" s="72"/>
      <c r="P8" s="72"/>
      <c r="Q8" s="72"/>
    </row>
    <row r="9" spans="1:17" ht="29.25" customHeight="1">
      <c r="A9" s="4"/>
      <c r="B9" s="5"/>
      <c r="C9" s="36"/>
      <c r="D9" s="79"/>
      <c r="E9" s="79"/>
      <c r="F9" s="73" t="s">
        <v>65</v>
      </c>
      <c r="G9" s="73"/>
      <c r="H9" s="73"/>
      <c r="I9" s="72" t="s">
        <v>64</v>
      </c>
      <c r="J9" s="72"/>
      <c r="K9" s="37" t="s">
        <v>64</v>
      </c>
      <c r="L9" s="37" t="s">
        <v>64</v>
      </c>
      <c r="M9" s="72" t="s">
        <v>64</v>
      </c>
      <c r="N9" s="72"/>
      <c r="O9" s="72"/>
      <c r="P9" s="72"/>
      <c r="Q9" s="72"/>
    </row>
    <row r="10" spans="1:17" ht="21.75" customHeight="1">
      <c r="A10" s="4"/>
      <c r="B10" s="36"/>
      <c r="C10" s="35" t="s">
        <v>87</v>
      </c>
      <c r="D10" s="79"/>
      <c r="E10" s="79"/>
      <c r="F10" s="73" t="s">
        <v>88</v>
      </c>
      <c r="G10" s="73"/>
      <c r="H10" s="73"/>
      <c r="I10" s="72" t="s">
        <v>217</v>
      </c>
      <c r="J10" s="72"/>
      <c r="K10" s="37" t="s">
        <v>64</v>
      </c>
      <c r="L10" s="37" t="s">
        <v>218</v>
      </c>
      <c r="M10" s="72" t="s">
        <v>219</v>
      </c>
      <c r="N10" s="72"/>
      <c r="O10" s="72"/>
      <c r="P10" s="72"/>
      <c r="Q10" s="72"/>
    </row>
    <row r="11" spans="1:17" ht="27" customHeight="1">
      <c r="A11" s="4"/>
      <c r="B11" s="36"/>
      <c r="C11" s="5"/>
      <c r="D11" s="79"/>
      <c r="E11" s="79"/>
      <c r="F11" s="73" t="s">
        <v>65</v>
      </c>
      <c r="G11" s="73"/>
      <c r="H11" s="73"/>
      <c r="I11" s="72" t="s">
        <v>64</v>
      </c>
      <c r="J11" s="72"/>
      <c r="K11" s="37" t="s">
        <v>64</v>
      </c>
      <c r="L11" s="37" t="s">
        <v>64</v>
      </c>
      <c r="M11" s="72" t="s">
        <v>64</v>
      </c>
      <c r="N11" s="72"/>
      <c r="O11" s="72"/>
      <c r="P11" s="72"/>
      <c r="Q11" s="72"/>
    </row>
    <row r="12" spans="1:17" ht="33" customHeight="1">
      <c r="A12" s="4"/>
      <c r="B12" s="36"/>
      <c r="C12" s="36"/>
      <c r="D12" s="77" t="s">
        <v>70</v>
      </c>
      <c r="E12" s="77"/>
      <c r="F12" s="73" t="s">
        <v>76</v>
      </c>
      <c r="G12" s="73"/>
      <c r="H12" s="73"/>
      <c r="I12" s="72" t="s">
        <v>220</v>
      </c>
      <c r="J12" s="72"/>
      <c r="K12" s="37" t="s">
        <v>64</v>
      </c>
      <c r="L12" s="37" t="s">
        <v>218</v>
      </c>
      <c r="M12" s="72" t="s">
        <v>221</v>
      </c>
      <c r="N12" s="72"/>
      <c r="O12" s="72"/>
      <c r="P12" s="72"/>
      <c r="Q12" s="72"/>
    </row>
    <row r="13" spans="1:17" ht="18.75" customHeight="1">
      <c r="A13" s="4"/>
      <c r="B13" s="35" t="s">
        <v>222</v>
      </c>
      <c r="C13" s="36"/>
      <c r="D13" s="79"/>
      <c r="E13" s="79"/>
      <c r="F13" s="73" t="s">
        <v>223</v>
      </c>
      <c r="G13" s="73"/>
      <c r="H13" s="73"/>
      <c r="I13" s="72" t="s">
        <v>224</v>
      </c>
      <c r="J13" s="72"/>
      <c r="K13" s="37" t="s">
        <v>64</v>
      </c>
      <c r="L13" s="37" t="s">
        <v>225</v>
      </c>
      <c r="M13" s="72" t="s">
        <v>226</v>
      </c>
      <c r="N13" s="72"/>
      <c r="O13" s="72"/>
      <c r="P13" s="72"/>
      <c r="Q13" s="72"/>
    </row>
    <row r="14" spans="1:17" ht="27" customHeight="1">
      <c r="A14" s="4"/>
      <c r="B14" s="5"/>
      <c r="C14" s="36"/>
      <c r="D14" s="79"/>
      <c r="E14" s="79"/>
      <c r="F14" s="73" t="s">
        <v>65</v>
      </c>
      <c r="G14" s="73"/>
      <c r="H14" s="73"/>
      <c r="I14" s="72" t="s">
        <v>227</v>
      </c>
      <c r="J14" s="72"/>
      <c r="K14" s="37" t="s">
        <v>64</v>
      </c>
      <c r="L14" s="37" t="s">
        <v>64</v>
      </c>
      <c r="M14" s="72" t="s">
        <v>227</v>
      </c>
      <c r="N14" s="72"/>
      <c r="O14" s="72"/>
      <c r="P14" s="72"/>
      <c r="Q14" s="72"/>
    </row>
    <row r="15" spans="1:17" ht="20.25" customHeight="1">
      <c r="A15" s="4"/>
      <c r="B15" s="36"/>
      <c r="C15" s="35" t="s">
        <v>228</v>
      </c>
      <c r="D15" s="79"/>
      <c r="E15" s="79"/>
      <c r="F15" s="73" t="s">
        <v>229</v>
      </c>
      <c r="G15" s="73"/>
      <c r="H15" s="73"/>
      <c r="I15" s="72" t="s">
        <v>230</v>
      </c>
      <c r="J15" s="72"/>
      <c r="K15" s="37" t="s">
        <v>64</v>
      </c>
      <c r="L15" s="37" t="s">
        <v>225</v>
      </c>
      <c r="M15" s="72" t="s">
        <v>231</v>
      </c>
      <c r="N15" s="72"/>
      <c r="O15" s="72"/>
      <c r="P15" s="72"/>
      <c r="Q15" s="72"/>
    </row>
    <row r="16" spans="1:17" ht="28.5" customHeight="1">
      <c r="A16" s="4"/>
      <c r="B16" s="36"/>
      <c r="C16" s="5"/>
      <c r="D16" s="79"/>
      <c r="E16" s="79"/>
      <c r="F16" s="73" t="s">
        <v>65</v>
      </c>
      <c r="G16" s="73"/>
      <c r="H16" s="73"/>
      <c r="I16" s="72" t="s">
        <v>64</v>
      </c>
      <c r="J16" s="72"/>
      <c r="K16" s="37" t="s">
        <v>64</v>
      </c>
      <c r="L16" s="37" t="s">
        <v>64</v>
      </c>
      <c r="M16" s="72" t="s">
        <v>64</v>
      </c>
      <c r="N16" s="72"/>
      <c r="O16" s="72"/>
      <c r="P16" s="72"/>
      <c r="Q16" s="72"/>
    </row>
    <row r="17" spans="1:17" ht="37.5" customHeight="1">
      <c r="A17" s="4"/>
      <c r="B17" s="36"/>
      <c r="C17" s="36"/>
      <c r="D17" s="77" t="s">
        <v>70</v>
      </c>
      <c r="E17" s="77"/>
      <c r="F17" s="73" t="s">
        <v>76</v>
      </c>
      <c r="G17" s="73"/>
      <c r="H17" s="73"/>
      <c r="I17" s="72" t="s">
        <v>232</v>
      </c>
      <c r="J17" s="72"/>
      <c r="K17" s="37" t="s">
        <v>64</v>
      </c>
      <c r="L17" s="37" t="s">
        <v>225</v>
      </c>
      <c r="M17" s="72" t="s">
        <v>233</v>
      </c>
      <c r="N17" s="72"/>
      <c r="O17" s="72"/>
      <c r="P17" s="72"/>
      <c r="Q17" s="72"/>
    </row>
    <row r="18" spans="1:17" ht="21.75" customHeight="1">
      <c r="A18" s="4"/>
      <c r="B18" s="35" t="s">
        <v>234</v>
      </c>
      <c r="C18" s="36"/>
      <c r="D18" s="79"/>
      <c r="E18" s="79"/>
      <c r="F18" s="73" t="s">
        <v>235</v>
      </c>
      <c r="G18" s="73"/>
      <c r="H18" s="73"/>
      <c r="I18" s="72" t="s">
        <v>236</v>
      </c>
      <c r="J18" s="72"/>
      <c r="K18" s="37" t="s">
        <v>64</v>
      </c>
      <c r="L18" s="37" t="s">
        <v>237</v>
      </c>
      <c r="M18" s="72" t="s">
        <v>238</v>
      </c>
      <c r="N18" s="72"/>
      <c r="O18" s="72"/>
      <c r="P18" s="72"/>
      <c r="Q18" s="72"/>
    </row>
    <row r="19" spans="1:17" ht="28.5" customHeight="1">
      <c r="A19" s="4"/>
      <c r="B19" s="5"/>
      <c r="C19" s="36"/>
      <c r="D19" s="79"/>
      <c r="E19" s="79"/>
      <c r="F19" s="73" t="s">
        <v>65</v>
      </c>
      <c r="G19" s="73"/>
      <c r="H19" s="73"/>
      <c r="I19" s="72" t="s">
        <v>64</v>
      </c>
      <c r="J19" s="72"/>
      <c r="K19" s="37" t="s">
        <v>64</v>
      </c>
      <c r="L19" s="37" t="s">
        <v>64</v>
      </c>
      <c r="M19" s="72" t="s">
        <v>64</v>
      </c>
      <c r="N19" s="72"/>
      <c r="O19" s="72"/>
      <c r="P19" s="72"/>
      <c r="Q19" s="72"/>
    </row>
    <row r="20" spans="1:17" ht="15.75" customHeight="1">
      <c r="A20" s="4"/>
      <c r="B20" s="36"/>
      <c r="C20" s="35" t="s">
        <v>239</v>
      </c>
      <c r="D20" s="79"/>
      <c r="E20" s="79"/>
      <c r="F20" s="73" t="s">
        <v>240</v>
      </c>
      <c r="G20" s="73"/>
      <c r="H20" s="73"/>
      <c r="I20" s="72" t="s">
        <v>236</v>
      </c>
      <c r="J20" s="72"/>
      <c r="K20" s="37" t="s">
        <v>64</v>
      </c>
      <c r="L20" s="37" t="s">
        <v>237</v>
      </c>
      <c r="M20" s="72" t="s">
        <v>238</v>
      </c>
      <c r="N20" s="72"/>
      <c r="O20" s="72"/>
      <c r="P20" s="72"/>
      <c r="Q20" s="72"/>
    </row>
    <row r="21" spans="2:17" ht="30" customHeight="1">
      <c r="B21" s="36"/>
      <c r="C21" s="5"/>
      <c r="D21" s="79"/>
      <c r="E21" s="79"/>
      <c r="F21" s="73" t="s">
        <v>65</v>
      </c>
      <c r="G21" s="73"/>
      <c r="H21" s="73"/>
      <c r="I21" s="72" t="s">
        <v>64</v>
      </c>
      <c r="J21" s="72"/>
      <c r="K21" s="37" t="s">
        <v>64</v>
      </c>
      <c r="L21" s="37" t="s">
        <v>64</v>
      </c>
      <c r="M21" s="72" t="s">
        <v>64</v>
      </c>
      <c r="N21" s="72"/>
      <c r="O21" s="72"/>
      <c r="P21" s="72"/>
      <c r="Q21" s="72"/>
    </row>
    <row r="22" spans="2:17" ht="34.5" customHeight="1">
      <c r="B22" s="36"/>
      <c r="C22" s="36"/>
      <c r="D22" s="77" t="s">
        <v>70</v>
      </c>
      <c r="E22" s="77"/>
      <c r="F22" s="73" t="s">
        <v>76</v>
      </c>
      <c r="G22" s="73"/>
      <c r="H22" s="73"/>
      <c r="I22" s="72" t="s">
        <v>241</v>
      </c>
      <c r="J22" s="72"/>
      <c r="K22" s="37" t="s">
        <v>64</v>
      </c>
      <c r="L22" s="37" t="s">
        <v>237</v>
      </c>
      <c r="M22" s="72" t="s">
        <v>242</v>
      </c>
      <c r="N22" s="72"/>
      <c r="O22" s="72"/>
      <c r="P22" s="72"/>
      <c r="Q22" s="72"/>
    </row>
    <row r="23" spans="2:17" ht="20.25" customHeight="1">
      <c r="B23" s="84" t="s">
        <v>69</v>
      </c>
      <c r="C23" s="84"/>
      <c r="D23" s="84"/>
      <c r="E23" s="84"/>
      <c r="F23" s="84"/>
      <c r="G23" s="84"/>
      <c r="H23" s="38" t="s">
        <v>67</v>
      </c>
      <c r="I23" s="81" t="s">
        <v>243</v>
      </c>
      <c r="J23" s="81"/>
      <c r="K23" s="39" t="s">
        <v>64</v>
      </c>
      <c r="L23" s="39" t="s">
        <v>244</v>
      </c>
      <c r="M23" s="81" t="s">
        <v>245</v>
      </c>
      <c r="N23" s="81"/>
      <c r="O23" s="81"/>
      <c r="P23" s="81"/>
      <c r="Q23" s="81"/>
    </row>
    <row r="24" spans="2:17" ht="27.75" customHeight="1">
      <c r="B24" s="85"/>
      <c r="C24" s="85"/>
      <c r="D24" s="85"/>
      <c r="E24" s="85"/>
      <c r="F24" s="82" t="s">
        <v>65</v>
      </c>
      <c r="G24" s="82"/>
      <c r="H24" s="82"/>
      <c r="I24" s="83" t="s">
        <v>246</v>
      </c>
      <c r="J24" s="83"/>
      <c r="K24" s="40" t="s">
        <v>64</v>
      </c>
      <c r="L24" s="40" t="s">
        <v>64</v>
      </c>
      <c r="M24" s="83" t="s">
        <v>246</v>
      </c>
      <c r="N24" s="83"/>
      <c r="O24" s="83"/>
      <c r="P24" s="83"/>
      <c r="Q24" s="83"/>
    </row>
    <row r="25" spans="2:17" ht="18.75" customHeight="1">
      <c r="B25" s="80" t="s">
        <v>68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ht="19.5" customHeight="1">
      <c r="B26" s="84" t="s">
        <v>68</v>
      </c>
      <c r="C26" s="84"/>
      <c r="D26" s="84"/>
      <c r="E26" s="84"/>
      <c r="F26" s="84"/>
      <c r="G26" s="84"/>
      <c r="H26" s="38" t="s">
        <v>67</v>
      </c>
      <c r="I26" s="81" t="s">
        <v>247</v>
      </c>
      <c r="J26" s="81"/>
      <c r="K26" s="39" t="s">
        <v>64</v>
      </c>
      <c r="L26" s="39" t="s">
        <v>64</v>
      </c>
      <c r="M26" s="81" t="s">
        <v>247</v>
      </c>
      <c r="N26" s="81"/>
      <c r="O26" s="81"/>
      <c r="P26" s="81"/>
      <c r="Q26" s="81"/>
    </row>
    <row r="27" spans="2:17" ht="25.5" customHeight="1">
      <c r="B27" s="85"/>
      <c r="C27" s="85"/>
      <c r="D27" s="85"/>
      <c r="E27" s="85"/>
      <c r="F27" s="82" t="s">
        <v>65</v>
      </c>
      <c r="G27" s="82"/>
      <c r="H27" s="82"/>
      <c r="I27" s="83" t="s">
        <v>85</v>
      </c>
      <c r="J27" s="83"/>
      <c r="K27" s="40" t="s">
        <v>64</v>
      </c>
      <c r="L27" s="40" t="s">
        <v>64</v>
      </c>
      <c r="M27" s="83" t="s">
        <v>85</v>
      </c>
      <c r="N27" s="83"/>
      <c r="O27" s="83"/>
      <c r="P27" s="83"/>
      <c r="Q27" s="83"/>
    </row>
    <row r="28" spans="2:17" ht="22.5" customHeight="1">
      <c r="B28" s="80" t="s">
        <v>66</v>
      </c>
      <c r="C28" s="80"/>
      <c r="D28" s="80"/>
      <c r="E28" s="80"/>
      <c r="F28" s="80"/>
      <c r="G28" s="80"/>
      <c r="H28" s="80"/>
      <c r="I28" s="81" t="s">
        <v>248</v>
      </c>
      <c r="J28" s="81"/>
      <c r="K28" s="39" t="s">
        <v>64</v>
      </c>
      <c r="L28" s="39" t="s">
        <v>244</v>
      </c>
      <c r="M28" s="81" t="s">
        <v>249</v>
      </c>
      <c r="N28" s="81"/>
      <c r="O28" s="81"/>
      <c r="P28" s="81"/>
      <c r="Q28" s="81"/>
    </row>
    <row r="29" spans="2:17" ht="36.75" customHeight="1">
      <c r="B29" s="80"/>
      <c r="C29" s="80"/>
      <c r="D29" s="80"/>
      <c r="E29" s="80"/>
      <c r="F29" s="88" t="s">
        <v>65</v>
      </c>
      <c r="G29" s="88"/>
      <c r="H29" s="88"/>
      <c r="I29" s="89" t="s">
        <v>250</v>
      </c>
      <c r="J29" s="89"/>
      <c r="K29" s="41" t="s">
        <v>64</v>
      </c>
      <c r="L29" s="41" t="s">
        <v>64</v>
      </c>
      <c r="M29" s="89" t="s">
        <v>250</v>
      </c>
      <c r="N29" s="89"/>
      <c r="O29" s="89"/>
      <c r="P29" s="89"/>
      <c r="Q29" s="89"/>
    </row>
    <row r="30" spans="2:17" ht="23.25" customHeight="1">
      <c r="B30" s="86" t="s">
        <v>63</v>
      </c>
      <c r="C30" s="86"/>
      <c r="D30" s="86"/>
      <c r="E30" s="86"/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</sheetData>
  <sheetProtection/>
  <mergeCells count="96">
    <mergeCell ref="B30:F30"/>
    <mergeCell ref="G30:Q30"/>
    <mergeCell ref="B28:H28"/>
    <mergeCell ref="I28:J28"/>
    <mergeCell ref="M28:Q28"/>
    <mergeCell ref="B29:E29"/>
    <mergeCell ref="F29:H29"/>
    <mergeCell ref="I29:J29"/>
    <mergeCell ref="M29:Q29"/>
    <mergeCell ref="B25:Q25"/>
    <mergeCell ref="B26:G26"/>
    <mergeCell ref="I26:J26"/>
    <mergeCell ref="M26:Q26"/>
    <mergeCell ref="B27:E27"/>
    <mergeCell ref="F27:H27"/>
    <mergeCell ref="I27:J27"/>
    <mergeCell ref="M27:Q27"/>
    <mergeCell ref="D20:E20"/>
    <mergeCell ref="F20:H20"/>
    <mergeCell ref="I20:J20"/>
    <mergeCell ref="M20:Q20"/>
    <mergeCell ref="D21:E21"/>
    <mergeCell ref="F21:H21"/>
    <mergeCell ref="F24:H24"/>
    <mergeCell ref="F22:H22"/>
    <mergeCell ref="I24:J24"/>
    <mergeCell ref="M24:Q24"/>
    <mergeCell ref="I22:J22"/>
    <mergeCell ref="D22:E22"/>
    <mergeCell ref="M22:Q22"/>
    <mergeCell ref="I23:J23"/>
    <mergeCell ref="B23:G23"/>
    <mergeCell ref="B24:E24"/>
    <mergeCell ref="D17:E17"/>
    <mergeCell ref="I18:J18"/>
    <mergeCell ref="M18:Q18"/>
    <mergeCell ref="F19:H19"/>
    <mergeCell ref="M23:Q23"/>
    <mergeCell ref="M16:Q16"/>
    <mergeCell ref="I16:J16"/>
    <mergeCell ref="D16:E16"/>
    <mergeCell ref="M19:Q19"/>
    <mergeCell ref="I19:J19"/>
    <mergeCell ref="D18:E18"/>
    <mergeCell ref="F18:H18"/>
    <mergeCell ref="D19:E19"/>
    <mergeCell ref="F13:H13"/>
    <mergeCell ref="I21:J21"/>
    <mergeCell ref="M21:Q21"/>
    <mergeCell ref="I17:J17"/>
    <mergeCell ref="F17:H17"/>
    <mergeCell ref="M17:Q17"/>
    <mergeCell ref="I14:J14"/>
    <mergeCell ref="M15:Q15"/>
    <mergeCell ref="M14:Q14"/>
    <mergeCell ref="F16:H16"/>
    <mergeCell ref="B7:Q7"/>
    <mergeCell ref="D14:E14"/>
    <mergeCell ref="D15:E15"/>
    <mergeCell ref="F15:H15"/>
    <mergeCell ref="D12:E12"/>
    <mergeCell ref="M10:Q10"/>
    <mergeCell ref="I11:J11"/>
    <mergeCell ref="I5:J5"/>
    <mergeCell ref="D10:E10"/>
    <mergeCell ref="F10:H10"/>
    <mergeCell ref="D11:E11"/>
    <mergeCell ref="F5:H5"/>
    <mergeCell ref="I6:J6"/>
    <mergeCell ref="D8:E8"/>
    <mergeCell ref="F6:H6"/>
    <mergeCell ref="D9:E9"/>
    <mergeCell ref="F11:H11"/>
    <mergeCell ref="M11:Q11"/>
    <mergeCell ref="I12:J12"/>
    <mergeCell ref="D13:E13"/>
    <mergeCell ref="K1:P1"/>
    <mergeCell ref="A2:P2"/>
    <mergeCell ref="I8:J8"/>
    <mergeCell ref="D5:E5"/>
    <mergeCell ref="M5:Q5"/>
    <mergeCell ref="M6:Q6"/>
    <mergeCell ref="O3:P3"/>
    <mergeCell ref="M8:Q8"/>
    <mergeCell ref="D6:E6"/>
    <mergeCell ref="F8:H8"/>
    <mergeCell ref="I15:J15"/>
    <mergeCell ref="F14:H14"/>
    <mergeCell ref="M9:Q9"/>
    <mergeCell ref="M12:Q12"/>
    <mergeCell ref="M13:Q13"/>
    <mergeCell ref="I10:J10"/>
    <mergeCell ref="I13:J13"/>
    <mergeCell ref="F9:H9"/>
    <mergeCell ref="I9:J9"/>
    <mergeCell ref="F12:H12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1"/>
  <sheetViews>
    <sheetView view="pageLayout" workbookViewId="0" topLeftCell="A1">
      <selection activeCell="Z12" sqref="Z12:AA12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4" t="s">
        <v>270</v>
      </c>
      <c r="P1" s="94"/>
      <c r="Q1" s="94"/>
      <c r="R1" s="94"/>
      <c r="S1" s="94"/>
      <c r="T1" s="94"/>
      <c r="U1" s="94"/>
      <c r="V1" s="94"/>
      <c r="W1" s="94"/>
    </row>
    <row r="2" spans="1:23" ht="9.75" customHeight="1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5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ht="6" customHeight="1"/>
    <row r="5" spans="1:23" ht="12.75" customHeight="1">
      <c r="A5" s="92" t="s">
        <v>0</v>
      </c>
      <c r="B5" s="92" t="s">
        <v>1</v>
      </c>
      <c r="C5" s="92" t="s">
        <v>27</v>
      </c>
      <c r="D5" s="92" t="s">
        <v>2</v>
      </c>
      <c r="E5" s="92"/>
      <c r="F5" s="92"/>
      <c r="G5" s="92"/>
      <c r="H5" s="92" t="s">
        <v>3</v>
      </c>
      <c r="I5" s="92" t="s">
        <v>28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12.75" customHeight="1">
      <c r="A6" s="92"/>
      <c r="B6" s="92"/>
      <c r="C6" s="92"/>
      <c r="D6" s="92"/>
      <c r="E6" s="92"/>
      <c r="F6" s="92"/>
      <c r="G6" s="92"/>
      <c r="H6" s="92"/>
      <c r="I6" s="92" t="s">
        <v>29</v>
      </c>
      <c r="J6" s="92" t="s">
        <v>4</v>
      </c>
      <c r="K6" s="92"/>
      <c r="L6" s="92"/>
      <c r="M6" s="92"/>
      <c r="N6" s="92"/>
      <c r="O6" s="92"/>
      <c r="P6" s="92"/>
      <c r="Q6" s="92"/>
      <c r="R6" s="92" t="s">
        <v>5</v>
      </c>
      <c r="S6" s="92" t="s">
        <v>4</v>
      </c>
      <c r="T6" s="92"/>
      <c r="U6" s="92"/>
      <c r="V6" s="92"/>
      <c r="W6" s="92"/>
    </row>
    <row r="7" spans="1:23" ht="12.75" customHeight="1">
      <c r="A7" s="92"/>
      <c r="B7" s="92"/>
      <c r="C7" s="92"/>
      <c r="D7" s="92"/>
      <c r="E7" s="92"/>
      <c r="F7" s="92"/>
      <c r="G7" s="92"/>
      <c r="H7" s="92"/>
      <c r="I7" s="92"/>
      <c r="J7" s="92" t="s">
        <v>30</v>
      </c>
      <c r="K7" s="92" t="s">
        <v>4</v>
      </c>
      <c r="L7" s="92"/>
      <c r="M7" s="92" t="s">
        <v>8</v>
      </c>
      <c r="N7" s="92" t="s">
        <v>9</v>
      </c>
      <c r="O7" s="92" t="s">
        <v>10</v>
      </c>
      <c r="P7" s="92" t="s">
        <v>31</v>
      </c>
      <c r="Q7" s="92" t="s">
        <v>32</v>
      </c>
      <c r="R7" s="92"/>
      <c r="S7" s="92" t="s">
        <v>6</v>
      </c>
      <c r="T7" s="92" t="s">
        <v>7</v>
      </c>
      <c r="U7" s="92"/>
      <c r="V7" s="92" t="s">
        <v>33</v>
      </c>
      <c r="W7" s="92" t="s">
        <v>34</v>
      </c>
    </row>
    <row r="8" spans="1:23" ht="65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44" t="s">
        <v>11</v>
      </c>
      <c r="L8" s="44" t="s">
        <v>12</v>
      </c>
      <c r="M8" s="92"/>
      <c r="N8" s="92"/>
      <c r="O8" s="92"/>
      <c r="P8" s="92"/>
      <c r="Q8" s="92"/>
      <c r="R8" s="92"/>
      <c r="S8" s="92"/>
      <c r="T8" s="92" t="s">
        <v>18</v>
      </c>
      <c r="U8" s="92"/>
      <c r="V8" s="92"/>
      <c r="W8" s="92"/>
    </row>
    <row r="9" spans="1:23" ht="8.25" customHeight="1">
      <c r="A9" s="45" t="s">
        <v>26</v>
      </c>
      <c r="B9" s="45" t="s">
        <v>25</v>
      </c>
      <c r="C9" s="45" t="s">
        <v>24</v>
      </c>
      <c r="D9" s="93" t="s">
        <v>23</v>
      </c>
      <c r="E9" s="93"/>
      <c r="F9" s="93"/>
      <c r="G9" s="93"/>
      <c r="H9" s="45" t="s">
        <v>22</v>
      </c>
      <c r="I9" s="45" t="s">
        <v>21</v>
      </c>
      <c r="J9" s="45" t="s">
        <v>20</v>
      </c>
      <c r="K9" s="45" t="s">
        <v>19</v>
      </c>
      <c r="L9" s="45" t="s">
        <v>35</v>
      </c>
      <c r="M9" s="45" t="s">
        <v>36</v>
      </c>
      <c r="N9" s="45" t="s">
        <v>37</v>
      </c>
      <c r="O9" s="45" t="s">
        <v>38</v>
      </c>
      <c r="P9" s="45" t="s">
        <v>39</v>
      </c>
      <c r="Q9" s="45" t="s">
        <v>40</v>
      </c>
      <c r="R9" s="45" t="s">
        <v>41</v>
      </c>
      <c r="S9" s="45" t="s">
        <v>42</v>
      </c>
      <c r="T9" s="93" t="s">
        <v>43</v>
      </c>
      <c r="U9" s="93"/>
      <c r="V9" s="45" t="s">
        <v>44</v>
      </c>
      <c r="W9" s="45" t="s">
        <v>45</v>
      </c>
    </row>
    <row r="10" spans="1:23" ht="12.75" customHeight="1">
      <c r="A10" s="92" t="s">
        <v>201</v>
      </c>
      <c r="B10" s="92" t="s">
        <v>46</v>
      </c>
      <c r="C10" s="92" t="s">
        <v>46</v>
      </c>
      <c r="D10" s="91" t="s">
        <v>251</v>
      </c>
      <c r="E10" s="91"/>
      <c r="F10" s="91" t="s">
        <v>13</v>
      </c>
      <c r="G10" s="91"/>
      <c r="H10" s="69">
        <v>311500</v>
      </c>
      <c r="I10" s="69">
        <v>281500</v>
      </c>
      <c r="J10" s="69">
        <v>29800</v>
      </c>
      <c r="K10" s="69">
        <v>0</v>
      </c>
      <c r="L10" s="69">
        <v>29800</v>
      </c>
      <c r="M10" s="69">
        <v>0</v>
      </c>
      <c r="N10" s="69">
        <v>251700</v>
      </c>
      <c r="O10" s="69">
        <v>0</v>
      </c>
      <c r="P10" s="69">
        <v>0</v>
      </c>
      <c r="Q10" s="69">
        <v>0</v>
      </c>
      <c r="R10" s="69">
        <v>30000</v>
      </c>
      <c r="S10" s="69">
        <v>30000</v>
      </c>
      <c r="T10" s="90">
        <v>0</v>
      </c>
      <c r="U10" s="90"/>
      <c r="V10" s="69">
        <v>0</v>
      </c>
      <c r="W10" s="69">
        <v>0</v>
      </c>
    </row>
    <row r="11" spans="1:23" ht="12.75" customHeight="1">
      <c r="A11" s="92"/>
      <c r="B11" s="92"/>
      <c r="C11" s="92"/>
      <c r="D11" s="91"/>
      <c r="E11" s="91"/>
      <c r="F11" s="91" t="s">
        <v>14</v>
      </c>
      <c r="G11" s="91"/>
      <c r="H11" s="69">
        <v>-2000</v>
      </c>
      <c r="I11" s="69">
        <v>-2000</v>
      </c>
      <c r="J11" s="69">
        <v>-2000</v>
      </c>
      <c r="K11" s="69">
        <v>0</v>
      </c>
      <c r="L11" s="69">
        <v>-2000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90">
        <v>0</v>
      </c>
      <c r="U11" s="90"/>
      <c r="V11" s="69">
        <v>0</v>
      </c>
      <c r="W11" s="69">
        <v>0</v>
      </c>
    </row>
    <row r="12" spans="1:23" ht="12.75" customHeight="1">
      <c r="A12" s="92"/>
      <c r="B12" s="92"/>
      <c r="C12" s="92"/>
      <c r="D12" s="91"/>
      <c r="E12" s="91"/>
      <c r="F12" s="91" t="s">
        <v>15</v>
      </c>
      <c r="G12" s="91"/>
      <c r="H12" s="69">
        <v>2000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2000</v>
      </c>
      <c r="S12" s="69">
        <v>2000</v>
      </c>
      <c r="T12" s="90">
        <v>0</v>
      </c>
      <c r="U12" s="90"/>
      <c r="V12" s="69">
        <v>0</v>
      </c>
      <c r="W12" s="69">
        <v>0</v>
      </c>
    </row>
    <row r="13" spans="1:23" ht="12.75" customHeight="1">
      <c r="A13" s="92"/>
      <c r="B13" s="92"/>
      <c r="C13" s="92"/>
      <c r="D13" s="91"/>
      <c r="E13" s="91"/>
      <c r="F13" s="91" t="s">
        <v>16</v>
      </c>
      <c r="G13" s="91"/>
      <c r="H13" s="69">
        <v>311500</v>
      </c>
      <c r="I13" s="69">
        <v>279500</v>
      </c>
      <c r="J13" s="69">
        <v>27800</v>
      </c>
      <c r="K13" s="69">
        <v>0</v>
      </c>
      <c r="L13" s="69">
        <v>27800</v>
      </c>
      <c r="M13" s="69">
        <v>0</v>
      </c>
      <c r="N13" s="69">
        <v>251700</v>
      </c>
      <c r="O13" s="69">
        <v>0</v>
      </c>
      <c r="P13" s="69">
        <v>0</v>
      </c>
      <c r="Q13" s="69">
        <v>0</v>
      </c>
      <c r="R13" s="69">
        <v>32000</v>
      </c>
      <c r="S13" s="69">
        <v>32000</v>
      </c>
      <c r="T13" s="90">
        <v>0</v>
      </c>
      <c r="U13" s="90"/>
      <c r="V13" s="69">
        <v>0</v>
      </c>
      <c r="W13" s="69">
        <v>0</v>
      </c>
    </row>
    <row r="14" spans="1:23" ht="12.75" customHeight="1">
      <c r="A14" s="92" t="s">
        <v>46</v>
      </c>
      <c r="B14" s="92" t="s">
        <v>200</v>
      </c>
      <c r="C14" s="92" t="s">
        <v>46</v>
      </c>
      <c r="D14" s="91" t="s">
        <v>252</v>
      </c>
      <c r="E14" s="91"/>
      <c r="F14" s="91" t="s">
        <v>13</v>
      </c>
      <c r="G14" s="91"/>
      <c r="H14" s="69">
        <v>54800</v>
      </c>
      <c r="I14" s="69">
        <v>24800</v>
      </c>
      <c r="J14" s="69">
        <v>24800</v>
      </c>
      <c r="K14" s="69">
        <v>0</v>
      </c>
      <c r="L14" s="69">
        <v>24800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30000</v>
      </c>
      <c r="S14" s="69">
        <v>30000</v>
      </c>
      <c r="T14" s="90">
        <v>0</v>
      </c>
      <c r="U14" s="90"/>
      <c r="V14" s="69">
        <v>0</v>
      </c>
      <c r="W14" s="69">
        <v>0</v>
      </c>
    </row>
    <row r="15" spans="1:23" ht="12.75" customHeight="1">
      <c r="A15" s="92"/>
      <c r="B15" s="92"/>
      <c r="C15" s="92"/>
      <c r="D15" s="91"/>
      <c r="E15" s="91"/>
      <c r="F15" s="91" t="s">
        <v>14</v>
      </c>
      <c r="G15" s="91"/>
      <c r="H15" s="69">
        <v>-2000</v>
      </c>
      <c r="I15" s="69">
        <v>-2000</v>
      </c>
      <c r="J15" s="69">
        <v>-2000</v>
      </c>
      <c r="K15" s="69">
        <v>0</v>
      </c>
      <c r="L15" s="69">
        <v>-2000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90">
        <v>0</v>
      </c>
      <c r="U15" s="90"/>
      <c r="V15" s="69">
        <v>0</v>
      </c>
      <c r="W15" s="69">
        <v>0</v>
      </c>
    </row>
    <row r="16" spans="1:23" ht="12.75" customHeight="1">
      <c r="A16" s="92"/>
      <c r="B16" s="92"/>
      <c r="C16" s="92"/>
      <c r="D16" s="91"/>
      <c r="E16" s="91"/>
      <c r="F16" s="91" t="s">
        <v>15</v>
      </c>
      <c r="G16" s="91"/>
      <c r="H16" s="69">
        <v>2000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2000</v>
      </c>
      <c r="S16" s="69">
        <v>2000</v>
      </c>
      <c r="T16" s="90">
        <v>0</v>
      </c>
      <c r="U16" s="90"/>
      <c r="V16" s="69">
        <v>0</v>
      </c>
      <c r="W16" s="69">
        <v>0</v>
      </c>
    </row>
    <row r="17" spans="1:23" ht="12.75" customHeight="1">
      <c r="A17" s="92"/>
      <c r="B17" s="92"/>
      <c r="C17" s="92"/>
      <c r="D17" s="91"/>
      <c r="E17" s="91"/>
      <c r="F17" s="91" t="s">
        <v>16</v>
      </c>
      <c r="G17" s="91"/>
      <c r="H17" s="69">
        <v>54800</v>
      </c>
      <c r="I17" s="69">
        <v>22800</v>
      </c>
      <c r="J17" s="69">
        <v>22800</v>
      </c>
      <c r="K17" s="69">
        <v>0</v>
      </c>
      <c r="L17" s="69">
        <v>22800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32000</v>
      </c>
      <c r="S17" s="69">
        <v>32000</v>
      </c>
      <c r="T17" s="90">
        <v>0</v>
      </c>
      <c r="U17" s="90"/>
      <c r="V17" s="69">
        <v>0</v>
      </c>
      <c r="W17" s="69">
        <v>0</v>
      </c>
    </row>
    <row r="18" spans="1:23" ht="12.75" customHeight="1">
      <c r="A18" s="92" t="s">
        <v>49</v>
      </c>
      <c r="B18" s="92" t="s">
        <v>46</v>
      </c>
      <c r="C18" s="92" t="s">
        <v>46</v>
      </c>
      <c r="D18" s="91" t="s">
        <v>86</v>
      </c>
      <c r="E18" s="91"/>
      <c r="F18" s="91" t="s">
        <v>13</v>
      </c>
      <c r="G18" s="91"/>
      <c r="H18" s="69">
        <v>3855908</v>
      </c>
      <c r="I18" s="69">
        <v>265620</v>
      </c>
      <c r="J18" s="69">
        <v>265620</v>
      </c>
      <c r="K18" s="69">
        <v>62856</v>
      </c>
      <c r="L18" s="69">
        <v>202764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3590288</v>
      </c>
      <c r="S18" s="69">
        <v>3590288</v>
      </c>
      <c r="T18" s="90">
        <v>1032019</v>
      </c>
      <c r="U18" s="90"/>
      <c r="V18" s="69">
        <v>0</v>
      </c>
      <c r="W18" s="69">
        <v>0</v>
      </c>
    </row>
    <row r="19" spans="1:23" ht="12.75" customHeight="1">
      <c r="A19" s="92"/>
      <c r="B19" s="92"/>
      <c r="C19" s="92"/>
      <c r="D19" s="91"/>
      <c r="E19" s="91"/>
      <c r="F19" s="91" t="s">
        <v>14</v>
      </c>
      <c r="G19" s="91"/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90">
        <v>0</v>
      </c>
      <c r="U19" s="90"/>
      <c r="V19" s="69">
        <v>0</v>
      </c>
      <c r="W19" s="69">
        <v>0</v>
      </c>
    </row>
    <row r="20" spans="1:23" ht="12.75" customHeight="1">
      <c r="A20" s="92"/>
      <c r="B20" s="92"/>
      <c r="C20" s="92"/>
      <c r="D20" s="91"/>
      <c r="E20" s="91"/>
      <c r="F20" s="91" t="s">
        <v>15</v>
      </c>
      <c r="G20" s="91"/>
      <c r="H20" s="69">
        <v>36836</v>
      </c>
      <c r="I20" s="69">
        <v>36836</v>
      </c>
      <c r="J20" s="69">
        <v>36836</v>
      </c>
      <c r="K20" s="69">
        <v>0</v>
      </c>
      <c r="L20" s="69">
        <v>36836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90">
        <v>0</v>
      </c>
      <c r="U20" s="90"/>
      <c r="V20" s="69">
        <v>0</v>
      </c>
      <c r="W20" s="69">
        <v>0</v>
      </c>
    </row>
    <row r="21" spans="1:23" ht="12.75" customHeight="1">
      <c r="A21" s="92"/>
      <c r="B21" s="92"/>
      <c r="C21" s="92"/>
      <c r="D21" s="91"/>
      <c r="E21" s="91"/>
      <c r="F21" s="91" t="s">
        <v>16</v>
      </c>
      <c r="G21" s="91"/>
      <c r="H21" s="69">
        <v>3892744</v>
      </c>
      <c r="I21" s="69">
        <v>302456</v>
      </c>
      <c r="J21" s="69">
        <v>302456</v>
      </c>
      <c r="K21" s="69">
        <v>62856</v>
      </c>
      <c r="L21" s="69">
        <v>239600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3590288</v>
      </c>
      <c r="S21" s="69">
        <v>3590288</v>
      </c>
      <c r="T21" s="90">
        <v>1032019</v>
      </c>
      <c r="U21" s="90"/>
      <c r="V21" s="69">
        <v>0</v>
      </c>
      <c r="W21" s="69">
        <v>0</v>
      </c>
    </row>
    <row r="22" spans="1:23" ht="12.75" customHeight="1">
      <c r="A22" s="92" t="s">
        <v>46</v>
      </c>
      <c r="B22" s="92" t="s">
        <v>87</v>
      </c>
      <c r="C22" s="92" t="s">
        <v>46</v>
      </c>
      <c r="D22" s="91" t="s">
        <v>88</v>
      </c>
      <c r="E22" s="91"/>
      <c r="F22" s="91" t="s">
        <v>13</v>
      </c>
      <c r="G22" s="91"/>
      <c r="H22" s="69">
        <v>3855908</v>
      </c>
      <c r="I22" s="69">
        <v>265620</v>
      </c>
      <c r="J22" s="69">
        <v>265620</v>
      </c>
      <c r="K22" s="69">
        <v>62856</v>
      </c>
      <c r="L22" s="69">
        <v>202764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3590288</v>
      </c>
      <c r="S22" s="69">
        <v>3590288</v>
      </c>
      <c r="T22" s="90">
        <v>1032019</v>
      </c>
      <c r="U22" s="90"/>
      <c r="V22" s="69">
        <v>0</v>
      </c>
      <c r="W22" s="69">
        <v>0</v>
      </c>
    </row>
    <row r="23" spans="1:23" ht="12.75" customHeight="1">
      <c r="A23" s="92"/>
      <c r="B23" s="92"/>
      <c r="C23" s="92"/>
      <c r="D23" s="91"/>
      <c r="E23" s="91"/>
      <c r="F23" s="91" t="s">
        <v>14</v>
      </c>
      <c r="G23" s="91"/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90">
        <v>0</v>
      </c>
      <c r="U23" s="90"/>
      <c r="V23" s="69">
        <v>0</v>
      </c>
      <c r="W23" s="69">
        <v>0</v>
      </c>
    </row>
    <row r="24" spans="1:23" ht="12.75" customHeight="1">
      <c r="A24" s="92"/>
      <c r="B24" s="92"/>
      <c r="C24" s="92"/>
      <c r="D24" s="91"/>
      <c r="E24" s="91"/>
      <c r="F24" s="91" t="s">
        <v>15</v>
      </c>
      <c r="G24" s="91"/>
      <c r="H24" s="69">
        <v>36836</v>
      </c>
      <c r="I24" s="69">
        <v>36836</v>
      </c>
      <c r="J24" s="69">
        <v>36836</v>
      </c>
      <c r="K24" s="69">
        <v>0</v>
      </c>
      <c r="L24" s="69">
        <v>36836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90">
        <v>0</v>
      </c>
      <c r="U24" s="90"/>
      <c r="V24" s="69">
        <v>0</v>
      </c>
      <c r="W24" s="69">
        <v>0</v>
      </c>
    </row>
    <row r="25" spans="1:23" ht="12.75" customHeight="1">
      <c r="A25" s="92"/>
      <c r="B25" s="92"/>
      <c r="C25" s="92"/>
      <c r="D25" s="91"/>
      <c r="E25" s="91"/>
      <c r="F25" s="91" t="s">
        <v>16</v>
      </c>
      <c r="G25" s="91"/>
      <c r="H25" s="69">
        <v>3892744</v>
      </c>
      <c r="I25" s="69">
        <v>302456</v>
      </c>
      <c r="J25" s="69">
        <v>302456</v>
      </c>
      <c r="K25" s="69">
        <v>62856</v>
      </c>
      <c r="L25" s="69">
        <v>239600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3590288</v>
      </c>
      <c r="S25" s="69">
        <v>3590288</v>
      </c>
      <c r="T25" s="90">
        <v>1032019</v>
      </c>
      <c r="U25" s="90"/>
      <c r="V25" s="69">
        <v>0</v>
      </c>
      <c r="W25" s="69">
        <v>0</v>
      </c>
    </row>
    <row r="26" spans="1:23" ht="12.75" customHeight="1">
      <c r="A26" s="92" t="s">
        <v>222</v>
      </c>
      <c r="B26" s="92" t="s">
        <v>46</v>
      </c>
      <c r="C26" s="92" t="s">
        <v>46</v>
      </c>
      <c r="D26" s="91" t="s">
        <v>223</v>
      </c>
      <c r="E26" s="91"/>
      <c r="F26" s="91" t="s">
        <v>13</v>
      </c>
      <c r="G26" s="91"/>
      <c r="H26" s="69">
        <v>2595922</v>
      </c>
      <c r="I26" s="69">
        <v>1182970</v>
      </c>
      <c r="J26" s="69">
        <v>1164970</v>
      </c>
      <c r="K26" s="69">
        <v>457488</v>
      </c>
      <c r="L26" s="69">
        <v>707482</v>
      </c>
      <c r="M26" s="69">
        <v>0</v>
      </c>
      <c r="N26" s="69">
        <v>0</v>
      </c>
      <c r="O26" s="69">
        <v>18000</v>
      </c>
      <c r="P26" s="69">
        <v>0</v>
      </c>
      <c r="Q26" s="69">
        <v>0</v>
      </c>
      <c r="R26" s="69">
        <v>1412952</v>
      </c>
      <c r="S26" s="69">
        <v>1412952</v>
      </c>
      <c r="T26" s="90">
        <v>1362952</v>
      </c>
      <c r="U26" s="90"/>
      <c r="V26" s="69">
        <v>0</v>
      </c>
      <c r="W26" s="69">
        <v>0</v>
      </c>
    </row>
    <row r="27" spans="1:23" ht="12.75" customHeight="1">
      <c r="A27" s="92"/>
      <c r="B27" s="92"/>
      <c r="C27" s="92"/>
      <c r="D27" s="91"/>
      <c r="E27" s="91"/>
      <c r="F27" s="91" t="s">
        <v>14</v>
      </c>
      <c r="G27" s="91"/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90">
        <v>0</v>
      </c>
      <c r="U27" s="90"/>
      <c r="V27" s="69">
        <v>0</v>
      </c>
      <c r="W27" s="69">
        <v>0</v>
      </c>
    </row>
    <row r="28" spans="1:23" ht="12.75" customHeight="1">
      <c r="A28" s="92"/>
      <c r="B28" s="92"/>
      <c r="C28" s="92"/>
      <c r="D28" s="91"/>
      <c r="E28" s="91"/>
      <c r="F28" s="91" t="s">
        <v>15</v>
      </c>
      <c r="G28" s="91"/>
      <c r="H28" s="69">
        <v>3978</v>
      </c>
      <c r="I28" s="69">
        <v>3978</v>
      </c>
      <c r="J28" s="69">
        <v>3978</v>
      </c>
      <c r="K28" s="69">
        <v>3978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90">
        <v>0</v>
      </c>
      <c r="U28" s="90"/>
      <c r="V28" s="69">
        <v>0</v>
      </c>
      <c r="W28" s="69">
        <v>0</v>
      </c>
    </row>
    <row r="29" spans="1:23" ht="12.75" customHeight="1">
      <c r="A29" s="92"/>
      <c r="B29" s="92"/>
      <c r="C29" s="92"/>
      <c r="D29" s="91"/>
      <c r="E29" s="91"/>
      <c r="F29" s="91" t="s">
        <v>16</v>
      </c>
      <c r="G29" s="91"/>
      <c r="H29" s="69">
        <v>2599900</v>
      </c>
      <c r="I29" s="69">
        <v>1186948</v>
      </c>
      <c r="J29" s="69">
        <v>1168948</v>
      </c>
      <c r="K29" s="69">
        <v>461466</v>
      </c>
      <c r="L29" s="69">
        <v>707482</v>
      </c>
      <c r="M29" s="69">
        <v>0</v>
      </c>
      <c r="N29" s="69">
        <v>0</v>
      </c>
      <c r="O29" s="69">
        <v>18000</v>
      </c>
      <c r="P29" s="69">
        <v>0</v>
      </c>
      <c r="Q29" s="69">
        <v>0</v>
      </c>
      <c r="R29" s="69">
        <v>1412952</v>
      </c>
      <c r="S29" s="69">
        <v>1412952</v>
      </c>
      <c r="T29" s="90">
        <v>1362952</v>
      </c>
      <c r="U29" s="90"/>
      <c r="V29" s="69">
        <v>0</v>
      </c>
      <c r="W29" s="69">
        <v>0</v>
      </c>
    </row>
    <row r="30" spans="1:23" ht="12.75" customHeight="1">
      <c r="A30" s="92" t="s">
        <v>46</v>
      </c>
      <c r="B30" s="92" t="s">
        <v>228</v>
      </c>
      <c r="C30" s="92" t="s">
        <v>46</v>
      </c>
      <c r="D30" s="91" t="s">
        <v>229</v>
      </c>
      <c r="E30" s="91"/>
      <c r="F30" s="91" t="s">
        <v>13</v>
      </c>
      <c r="G30" s="91"/>
      <c r="H30" s="69">
        <v>785300</v>
      </c>
      <c r="I30" s="69">
        <v>735300</v>
      </c>
      <c r="J30" s="69">
        <v>735300</v>
      </c>
      <c r="K30" s="69">
        <v>100000</v>
      </c>
      <c r="L30" s="69">
        <v>635300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50000</v>
      </c>
      <c r="S30" s="69">
        <v>50000</v>
      </c>
      <c r="T30" s="90">
        <v>0</v>
      </c>
      <c r="U30" s="90"/>
      <c r="V30" s="69">
        <v>0</v>
      </c>
      <c r="W30" s="69">
        <v>0</v>
      </c>
    </row>
    <row r="31" spans="1:23" ht="12.75" customHeight="1">
      <c r="A31" s="92"/>
      <c r="B31" s="92"/>
      <c r="C31" s="92"/>
      <c r="D31" s="91"/>
      <c r="E31" s="91"/>
      <c r="F31" s="91" t="s">
        <v>14</v>
      </c>
      <c r="G31" s="91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90">
        <v>0</v>
      </c>
      <c r="U31" s="90"/>
      <c r="V31" s="69">
        <v>0</v>
      </c>
      <c r="W31" s="69">
        <v>0</v>
      </c>
    </row>
    <row r="32" spans="1:23" ht="12.75" customHeight="1">
      <c r="A32" s="92"/>
      <c r="B32" s="92"/>
      <c r="C32" s="92"/>
      <c r="D32" s="91"/>
      <c r="E32" s="91"/>
      <c r="F32" s="91" t="s">
        <v>15</v>
      </c>
      <c r="G32" s="91"/>
      <c r="H32" s="69">
        <v>3978</v>
      </c>
      <c r="I32" s="69">
        <v>3978</v>
      </c>
      <c r="J32" s="69">
        <v>3978</v>
      </c>
      <c r="K32" s="69">
        <v>3978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90">
        <v>0</v>
      </c>
      <c r="U32" s="90"/>
      <c r="V32" s="69">
        <v>0</v>
      </c>
      <c r="W32" s="69">
        <v>0</v>
      </c>
    </row>
    <row r="33" spans="1:23" ht="12.75" customHeight="1">
      <c r="A33" s="92"/>
      <c r="B33" s="92"/>
      <c r="C33" s="92"/>
      <c r="D33" s="91"/>
      <c r="E33" s="91"/>
      <c r="F33" s="91" t="s">
        <v>16</v>
      </c>
      <c r="G33" s="91"/>
      <c r="H33" s="69">
        <v>789278</v>
      </c>
      <c r="I33" s="69">
        <v>739278</v>
      </c>
      <c r="J33" s="69">
        <v>739278</v>
      </c>
      <c r="K33" s="69">
        <v>103978</v>
      </c>
      <c r="L33" s="69">
        <v>635300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50000</v>
      </c>
      <c r="S33" s="69">
        <v>50000</v>
      </c>
      <c r="T33" s="90">
        <v>0</v>
      </c>
      <c r="U33" s="90"/>
      <c r="V33" s="69">
        <v>0</v>
      </c>
      <c r="W33" s="69">
        <v>0</v>
      </c>
    </row>
    <row r="34" spans="1:23" ht="12.75" customHeight="1">
      <c r="A34" s="92" t="s">
        <v>234</v>
      </c>
      <c r="B34" s="92" t="s">
        <v>46</v>
      </c>
      <c r="C34" s="92" t="s">
        <v>46</v>
      </c>
      <c r="D34" s="91" t="s">
        <v>235</v>
      </c>
      <c r="E34" s="91"/>
      <c r="F34" s="91" t="s">
        <v>13</v>
      </c>
      <c r="G34" s="91"/>
      <c r="H34" s="69">
        <v>5657269</v>
      </c>
      <c r="I34" s="69">
        <v>5647269</v>
      </c>
      <c r="J34" s="69">
        <v>5454269</v>
      </c>
      <c r="K34" s="69">
        <v>4904669</v>
      </c>
      <c r="L34" s="69">
        <v>549600</v>
      </c>
      <c r="M34" s="69">
        <v>0</v>
      </c>
      <c r="N34" s="69">
        <v>193000</v>
      </c>
      <c r="O34" s="69">
        <v>0</v>
      </c>
      <c r="P34" s="69">
        <v>0</v>
      </c>
      <c r="Q34" s="69">
        <v>0</v>
      </c>
      <c r="R34" s="69">
        <v>10000</v>
      </c>
      <c r="S34" s="69">
        <v>10000</v>
      </c>
      <c r="T34" s="90">
        <v>0</v>
      </c>
      <c r="U34" s="90"/>
      <c r="V34" s="69">
        <v>0</v>
      </c>
      <c r="W34" s="69">
        <v>0</v>
      </c>
    </row>
    <row r="35" spans="1:23" ht="12.75" customHeight="1">
      <c r="A35" s="92"/>
      <c r="B35" s="92"/>
      <c r="C35" s="92"/>
      <c r="D35" s="91"/>
      <c r="E35" s="91"/>
      <c r="F35" s="91" t="s">
        <v>14</v>
      </c>
      <c r="G35" s="91"/>
      <c r="H35" s="69">
        <v>-10000</v>
      </c>
      <c r="I35" s="69">
        <v>-10000</v>
      </c>
      <c r="J35" s="69">
        <v>-10000</v>
      </c>
      <c r="K35" s="69">
        <v>-10000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90">
        <v>0</v>
      </c>
      <c r="U35" s="90"/>
      <c r="V35" s="69">
        <v>0</v>
      </c>
      <c r="W35" s="69">
        <v>0</v>
      </c>
    </row>
    <row r="36" spans="1:23" ht="12.75" customHeight="1">
      <c r="A36" s="92"/>
      <c r="B36" s="92"/>
      <c r="C36" s="92"/>
      <c r="D36" s="91"/>
      <c r="E36" s="91"/>
      <c r="F36" s="91" t="s">
        <v>15</v>
      </c>
      <c r="G36" s="91"/>
      <c r="H36" s="69">
        <v>30000</v>
      </c>
      <c r="I36" s="69">
        <v>30000</v>
      </c>
      <c r="J36" s="69">
        <v>25000</v>
      </c>
      <c r="K36" s="69">
        <v>0</v>
      </c>
      <c r="L36" s="69">
        <v>25000</v>
      </c>
      <c r="M36" s="69">
        <v>0</v>
      </c>
      <c r="N36" s="69">
        <v>5000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90">
        <v>0</v>
      </c>
      <c r="U36" s="90"/>
      <c r="V36" s="69">
        <v>0</v>
      </c>
      <c r="W36" s="69">
        <v>0</v>
      </c>
    </row>
    <row r="37" spans="1:23" ht="12.75" customHeight="1">
      <c r="A37" s="92"/>
      <c r="B37" s="92"/>
      <c r="C37" s="92"/>
      <c r="D37" s="91"/>
      <c r="E37" s="91"/>
      <c r="F37" s="91" t="s">
        <v>16</v>
      </c>
      <c r="G37" s="91"/>
      <c r="H37" s="69">
        <v>5677269</v>
      </c>
      <c r="I37" s="69">
        <v>5667269</v>
      </c>
      <c r="J37" s="69">
        <v>5469269</v>
      </c>
      <c r="K37" s="69">
        <v>4894669</v>
      </c>
      <c r="L37" s="69">
        <v>574600</v>
      </c>
      <c r="M37" s="69">
        <v>0</v>
      </c>
      <c r="N37" s="69">
        <v>198000</v>
      </c>
      <c r="O37" s="69">
        <v>0</v>
      </c>
      <c r="P37" s="69">
        <v>0</v>
      </c>
      <c r="Q37" s="69">
        <v>0</v>
      </c>
      <c r="R37" s="69">
        <v>10000</v>
      </c>
      <c r="S37" s="69">
        <v>10000</v>
      </c>
      <c r="T37" s="90">
        <v>0</v>
      </c>
      <c r="U37" s="90"/>
      <c r="V37" s="69">
        <v>0</v>
      </c>
      <c r="W37" s="69">
        <v>0</v>
      </c>
    </row>
    <row r="38" spans="1:23" ht="12.75" customHeight="1">
      <c r="A38" s="92" t="s">
        <v>46</v>
      </c>
      <c r="B38" s="92" t="s">
        <v>239</v>
      </c>
      <c r="C38" s="92" t="s">
        <v>46</v>
      </c>
      <c r="D38" s="91" t="s">
        <v>240</v>
      </c>
      <c r="E38" s="91"/>
      <c r="F38" s="91" t="s">
        <v>13</v>
      </c>
      <c r="G38" s="91"/>
      <c r="H38" s="69">
        <v>5452269</v>
      </c>
      <c r="I38" s="69">
        <v>5452269</v>
      </c>
      <c r="J38" s="69">
        <v>5264269</v>
      </c>
      <c r="K38" s="69">
        <v>4904669</v>
      </c>
      <c r="L38" s="69">
        <v>359600</v>
      </c>
      <c r="M38" s="69">
        <v>0</v>
      </c>
      <c r="N38" s="69">
        <v>188000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90">
        <v>0</v>
      </c>
      <c r="U38" s="90"/>
      <c r="V38" s="69">
        <v>0</v>
      </c>
      <c r="W38" s="69">
        <v>0</v>
      </c>
    </row>
    <row r="39" spans="1:23" ht="12.75" customHeight="1">
      <c r="A39" s="92"/>
      <c r="B39" s="92"/>
      <c r="C39" s="92"/>
      <c r="D39" s="91"/>
      <c r="E39" s="91"/>
      <c r="F39" s="91" t="s">
        <v>14</v>
      </c>
      <c r="G39" s="91"/>
      <c r="H39" s="69">
        <v>-10000</v>
      </c>
      <c r="I39" s="69">
        <v>-10000</v>
      </c>
      <c r="J39" s="69">
        <v>-10000</v>
      </c>
      <c r="K39" s="69">
        <v>-10000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90">
        <v>0</v>
      </c>
      <c r="U39" s="90"/>
      <c r="V39" s="69">
        <v>0</v>
      </c>
      <c r="W39" s="69">
        <v>0</v>
      </c>
    </row>
    <row r="40" spans="1:23" ht="12.75" customHeight="1">
      <c r="A40" s="92"/>
      <c r="B40" s="92"/>
      <c r="C40" s="92"/>
      <c r="D40" s="91"/>
      <c r="E40" s="91"/>
      <c r="F40" s="91" t="s">
        <v>15</v>
      </c>
      <c r="G40" s="91"/>
      <c r="H40" s="69">
        <v>30000</v>
      </c>
      <c r="I40" s="69">
        <v>30000</v>
      </c>
      <c r="J40" s="69">
        <v>25000</v>
      </c>
      <c r="K40" s="69">
        <v>0</v>
      </c>
      <c r="L40" s="69">
        <v>25000</v>
      </c>
      <c r="M40" s="69">
        <v>0</v>
      </c>
      <c r="N40" s="69">
        <v>5000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90">
        <v>0</v>
      </c>
      <c r="U40" s="90"/>
      <c r="V40" s="69">
        <v>0</v>
      </c>
      <c r="W40" s="69">
        <v>0</v>
      </c>
    </row>
    <row r="41" spans="1:23" ht="12.75" customHeight="1">
      <c r="A41" s="92"/>
      <c r="B41" s="92"/>
      <c r="C41" s="92"/>
      <c r="D41" s="91"/>
      <c r="E41" s="91"/>
      <c r="F41" s="91" t="s">
        <v>16</v>
      </c>
      <c r="G41" s="91"/>
      <c r="H41" s="69">
        <v>5472269</v>
      </c>
      <c r="I41" s="69">
        <v>5472269</v>
      </c>
      <c r="J41" s="69">
        <v>5279269</v>
      </c>
      <c r="K41" s="69">
        <v>4894669</v>
      </c>
      <c r="L41" s="69">
        <v>384600</v>
      </c>
      <c r="M41" s="69">
        <v>0</v>
      </c>
      <c r="N41" s="69">
        <v>193000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90">
        <v>0</v>
      </c>
      <c r="U41" s="90"/>
      <c r="V41" s="69">
        <v>0</v>
      </c>
      <c r="W41" s="69">
        <v>0</v>
      </c>
    </row>
    <row r="42" spans="1:23" ht="12.75" customHeight="1">
      <c r="A42" s="92" t="s">
        <v>253</v>
      </c>
      <c r="B42" s="92" t="s">
        <v>46</v>
      </c>
      <c r="C42" s="92" t="s">
        <v>46</v>
      </c>
      <c r="D42" s="91" t="s">
        <v>254</v>
      </c>
      <c r="E42" s="91"/>
      <c r="F42" s="91" t="s">
        <v>13</v>
      </c>
      <c r="G42" s="91"/>
      <c r="H42" s="69">
        <v>851111</v>
      </c>
      <c r="I42" s="69">
        <v>851111</v>
      </c>
      <c r="J42" s="69">
        <v>851111</v>
      </c>
      <c r="K42" s="69">
        <v>0</v>
      </c>
      <c r="L42" s="69">
        <v>851111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90">
        <v>0</v>
      </c>
      <c r="U42" s="90"/>
      <c r="V42" s="69">
        <v>0</v>
      </c>
      <c r="W42" s="69">
        <v>0</v>
      </c>
    </row>
    <row r="43" spans="1:23" ht="12.75" customHeight="1">
      <c r="A43" s="92"/>
      <c r="B43" s="92"/>
      <c r="C43" s="92"/>
      <c r="D43" s="91"/>
      <c r="E43" s="91"/>
      <c r="F43" s="91" t="s">
        <v>14</v>
      </c>
      <c r="G43" s="91"/>
      <c r="H43" s="69">
        <v>-98898</v>
      </c>
      <c r="I43" s="69">
        <v>-98898</v>
      </c>
      <c r="J43" s="69">
        <v>-98898</v>
      </c>
      <c r="K43" s="69">
        <v>0</v>
      </c>
      <c r="L43" s="69">
        <v>-98898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90">
        <v>0</v>
      </c>
      <c r="U43" s="90"/>
      <c r="V43" s="69">
        <v>0</v>
      </c>
      <c r="W43" s="69">
        <v>0</v>
      </c>
    </row>
    <row r="44" spans="1:23" ht="12.75" customHeight="1">
      <c r="A44" s="92"/>
      <c r="B44" s="92"/>
      <c r="C44" s="92"/>
      <c r="D44" s="91"/>
      <c r="E44" s="91"/>
      <c r="F44" s="91" t="s">
        <v>15</v>
      </c>
      <c r="G44" s="91"/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90">
        <v>0</v>
      </c>
      <c r="U44" s="90"/>
      <c r="V44" s="69">
        <v>0</v>
      </c>
      <c r="W44" s="69">
        <v>0</v>
      </c>
    </row>
    <row r="45" spans="1:23" ht="12.75" customHeight="1">
      <c r="A45" s="92"/>
      <c r="B45" s="92"/>
      <c r="C45" s="92"/>
      <c r="D45" s="91"/>
      <c r="E45" s="91"/>
      <c r="F45" s="91" t="s">
        <v>16</v>
      </c>
      <c r="G45" s="91"/>
      <c r="H45" s="69">
        <v>752213</v>
      </c>
      <c r="I45" s="69">
        <v>752213</v>
      </c>
      <c r="J45" s="69">
        <v>752213</v>
      </c>
      <c r="K45" s="69">
        <v>0</v>
      </c>
      <c r="L45" s="69">
        <v>752213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90">
        <v>0</v>
      </c>
      <c r="U45" s="90"/>
      <c r="V45" s="69">
        <v>0</v>
      </c>
      <c r="W45" s="69">
        <v>0</v>
      </c>
    </row>
    <row r="46" spans="1:23" ht="12.75" customHeight="1">
      <c r="A46" s="92" t="s">
        <v>46</v>
      </c>
      <c r="B46" s="92" t="s">
        <v>255</v>
      </c>
      <c r="C46" s="92" t="s">
        <v>46</v>
      </c>
      <c r="D46" s="91" t="s">
        <v>256</v>
      </c>
      <c r="E46" s="91"/>
      <c r="F46" s="91" t="s">
        <v>13</v>
      </c>
      <c r="G46" s="91"/>
      <c r="H46" s="69">
        <v>625950</v>
      </c>
      <c r="I46" s="69">
        <v>625950</v>
      </c>
      <c r="J46" s="69">
        <v>625950</v>
      </c>
      <c r="K46" s="69">
        <v>0</v>
      </c>
      <c r="L46" s="69">
        <v>625950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90">
        <v>0</v>
      </c>
      <c r="U46" s="90"/>
      <c r="V46" s="69">
        <v>0</v>
      </c>
      <c r="W46" s="69">
        <v>0</v>
      </c>
    </row>
    <row r="47" spans="1:23" ht="12.75" customHeight="1">
      <c r="A47" s="92"/>
      <c r="B47" s="92"/>
      <c r="C47" s="92"/>
      <c r="D47" s="91"/>
      <c r="E47" s="91"/>
      <c r="F47" s="91" t="s">
        <v>14</v>
      </c>
      <c r="G47" s="91"/>
      <c r="H47" s="69">
        <v>-98898</v>
      </c>
      <c r="I47" s="69">
        <v>-98898</v>
      </c>
      <c r="J47" s="69">
        <v>-98898</v>
      </c>
      <c r="K47" s="69">
        <v>0</v>
      </c>
      <c r="L47" s="69">
        <v>-98898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90">
        <v>0</v>
      </c>
      <c r="U47" s="90"/>
      <c r="V47" s="69">
        <v>0</v>
      </c>
      <c r="W47" s="69">
        <v>0</v>
      </c>
    </row>
    <row r="48" spans="1:23" ht="12.75" customHeight="1">
      <c r="A48" s="92"/>
      <c r="B48" s="92"/>
      <c r="C48" s="92"/>
      <c r="D48" s="91"/>
      <c r="E48" s="91"/>
      <c r="F48" s="91" t="s">
        <v>15</v>
      </c>
      <c r="G48" s="91"/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90">
        <v>0</v>
      </c>
      <c r="U48" s="90"/>
      <c r="V48" s="69">
        <v>0</v>
      </c>
      <c r="W48" s="69">
        <v>0</v>
      </c>
    </row>
    <row r="49" spans="1:23" ht="12.75" customHeight="1">
      <c r="A49" s="92"/>
      <c r="B49" s="92"/>
      <c r="C49" s="92"/>
      <c r="D49" s="91"/>
      <c r="E49" s="91"/>
      <c r="F49" s="91" t="s">
        <v>16</v>
      </c>
      <c r="G49" s="91"/>
      <c r="H49" s="69">
        <v>527052</v>
      </c>
      <c r="I49" s="69">
        <v>527052</v>
      </c>
      <c r="J49" s="69">
        <v>527052</v>
      </c>
      <c r="K49" s="69">
        <v>0</v>
      </c>
      <c r="L49" s="69">
        <v>527052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90">
        <v>0</v>
      </c>
      <c r="U49" s="90"/>
      <c r="V49" s="69">
        <v>0</v>
      </c>
      <c r="W49" s="69">
        <v>0</v>
      </c>
    </row>
    <row r="50" spans="1:23" ht="12.75" customHeight="1">
      <c r="A50" s="92" t="s">
        <v>82</v>
      </c>
      <c r="B50" s="92" t="s">
        <v>46</v>
      </c>
      <c r="C50" s="92" t="s">
        <v>46</v>
      </c>
      <c r="D50" s="91" t="s">
        <v>83</v>
      </c>
      <c r="E50" s="91"/>
      <c r="F50" s="91" t="s">
        <v>13</v>
      </c>
      <c r="G50" s="91"/>
      <c r="H50" s="69">
        <v>29247876</v>
      </c>
      <c r="I50" s="69">
        <v>27728026</v>
      </c>
      <c r="J50" s="69">
        <v>24915404.2</v>
      </c>
      <c r="K50" s="69">
        <v>22058928.2</v>
      </c>
      <c r="L50" s="69">
        <v>2856476</v>
      </c>
      <c r="M50" s="69">
        <v>2153794.8</v>
      </c>
      <c r="N50" s="69">
        <v>512340</v>
      </c>
      <c r="O50" s="69">
        <v>146487</v>
      </c>
      <c r="P50" s="69">
        <v>0</v>
      </c>
      <c r="Q50" s="69">
        <v>0</v>
      </c>
      <c r="R50" s="69">
        <v>1519850</v>
      </c>
      <c r="S50" s="69">
        <v>1519850</v>
      </c>
      <c r="T50" s="90">
        <v>0</v>
      </c>
      <c r="U50" s="90"/>
      <c r="V50" s="69">
        <v>0</v>
      </c>
      <c r="W50" s="69">
        <v>0</v>
      </c>
    </row>
    <row r="51" spans="1:23" ht="12.75" customHeight="1">
      <c r="A51" s="92"/>
      <c r="B51" s="92"/>
      <c r="C51" s="92"/>
      <c r="D51" s="91"/>
      <c r="E51" s="91"/>
      <c r="F51" s="91" t="s">
        <v>14</v>
      </c>
      <c r="G51" s="91"/>
      <c r="H51" s="69">
        <v>-47780</v>
      </c>
      <c r="I51" s="69">
        <v>-47780</v>
      </c>
      <c r="J51" s="69">
        <v>-47780</v>
      </c>
      <c r="K51" s="69">
        <v>0</v>
      </c>
      <c r="L51" s="69">
        <v>-47780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90">
        <v>0</v>
      </c>
      <c r="U51" s="90"/>
      <c r="V51" s="69">
        <v>0</v>
      </c>
      <c r="W51" s="69">
        <v>0</v>
      </c>
    </row>
    <row r="52" spans="1:23" ht="12.75" customHeight="1">
      <c r="A52" s="92"/>
      <c r="B52" s="92"/>
      <c r="C52" s="92"/>
      <c r="D52" s="91"/>
      <c r="E52" s="91"/>
      <c r="F52" s="91" t="s">
        <v>15</v>
      </c>
      <c r="G52" s="91"/>
      <c r="H52" s="69">
        <v>47780</v>
      </c>
      <c r="I52" s="69">
        <v>47780</v>
      </c>
      <c r="J52" s="69">
        <v>47780</v>
      </c>
      <c r="K52" s="69">
        <v>47780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90">
        <v>0</v>
      </c>
      <c r="U52" s="90"/>
      <c r="V52" s="69">
        <v>0</v>
      </c>
      <c r="W52" s="69">
        <v>0</v>
      </c>
    </row>
    <row r="53" spans="1:23" ht="12.75" customHeight="1">
      <c r="A53" s="92"/>
      <c r="B53" s="92"/>
      <c r="C53" s="92"/>
      <c r="D53" s="91"/>
      <c r="E53" s="91"/>
      <c r="F53" s="91" t="s">
        <v>16</v>
      </c>
      <c r="G53" s="91"/>
      <c r="H53" s="69">
        <v>29247876</v>
      </c>
      <c r="I53" s="69">
        <v>27728026</v>
      </c>
      <c r="J53" s="69">
        <v>24915404.2</v>
      </c>
      <c r="K53" s="69">
        <v>22106708.2</v>
      </c>
      <c r="L53" s="69">
        <v>2808696</v>
      </c>
      <c r="M53" s="69">
        <v>2153794.8</v>
      </c>
      <c r="N53" s="69">
        <v>512340</v>
      </c>
      <c r="O53" s="69">
        <v>146487</v>
      </c>
      <c r="P53" s="69">
        <v>0</v>
      </c>
      <c r="Q53" s="69">
        <v>0</v>
      </c>
      <c r="R53" s="69">
        <v>1519850</v>
      </c>
      <c r="S53" s="69">
        <v>1519850</v>
      </c>
      <c r="T53" s="90">
        <v>0</v>
      </c>
      <c r="U53" s="90"/>
      <c r="V53" s="69">
        <v>0</v>
      </c>
      <c r="W53" s="69">
        <v>0</v>
      </c>
    </row>
    <row r="54" spans="1:23" ht="12.75" customHeight="1">
      <c r="A54" s="92" t="s">
        <v>46</v>
      </c>
      <c r="B54" s="92" t="s">
        <v>89</v>
      </c>
      <c r="C54" s="92" t="s">
        <v>46</v>
      </c>
      <c r="D54" s="91" t="s">
        <v>90</v>
      </c>
      <c r="E54" s="91"/>
      <c r="F54" s="91" t="s">
        <v>13</v>
      </c>
      <c r="G54" s="91"/>
      <c r="H54" s="69">
        <v>10911224.5</v>
      </c>
      <c r="I54" s="69">
        <v>10871864.5</v>
      </c>
      <c r="J54" s="69">
        <v>9671250.7</v>
      </c>
      <c r="K54" s="69">
        <v>8565450.7</v>
      </c>
      <c r="L54" s="69">
        <v>1105800</v>
      </c>
      <c r="M54" s="69">
        <v>1113913.8</v>
      </c>
      <c r="N54" s="69">
        <v>86700</v>
      </c>
      <c r="O54" s="69">
        <v>0</v>
      </c>
      <c r="P54" s="69">
        <v>0</v>
      </c>
      <c r="Q54" s="69">
        <v>0</v>
      </c>
      <c r="R54" s="69">
        <v>39360</v>
      </c>
      <c r="S54" s="69">
        <v>39360</v>
      </c>
      <c r="T54" s="90">
        <v>0</v>
      </c>
      <c r="U54" s="90"/>
      <c r="V54" s="69">
        <v>0</v>
      </c>
      <c r="W54" s="69">
        <v>0</v>
      </c>
    </row>
    <row r="55" spans="1:23" ht="12.75" customHeight="1">
      <c r="A55" s="92"/>
      <c r="B55" s="92"/>
      <c r="C55" s="92"/>
      <c r="D55" s="91"/>
      <c r="E55" s="91"/>
      <c r="F55" s="91" t="s">
        <v>14</v>
      </c>
      <c r="G55" s="91"/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90">
        <v>0</v>
      </c>
      <c r="U55" s="90"/>
      <c r="V55" s="69">
        <v>0</v>
      </c>
      <c r="W55" s="69">
        <v>0</v>
      </c>
    </row>
    <row r="56" spans="1:23" ht="12.75" customHeight="1">
      <c r="A56" s="92"/>
      <c r="B56" s="92"/>
      <c r="C56" s="92"/>
      <c r="D56" s="91"/>
      <c r="E56" s="91"/>
      <c r="F56" s="91" t="s">
        <v>15</v>
      </c>
      <c r="G56" s="91"/>
      <c r="H56" s="69">
        <v>42827</v>
      </c>
      <c r="I56" s="69">
        <v>42827</v>
      </c>
      <c r="J56" s="69">
        <v>42827</v>
      </c>
      <c r="K56" s="69">
        <v>42827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90">
        <v>0</v>
      </c>
      <c r="U56" s="90"/>
      <c r="V56" s="69">
        <v>0</v>
      </c>
      <c r="W56" s="69">
        <v>0</v>
      </c>
    </row>
    <row r="57" spans="1:23" ht="12.75" customHeight="1">
      <c r="A57" s="92"/>
      <c r="B57" s="92"/>
      <c r="C57" s="92"/>
      <c r="D57" s="91"/>
      <c r="E57" s="91"/>
      <c r="F57" s="91" t="s">
        <v>16</v>
      </c>
      <c r="G57" s="91"/>
      <c r="H57" s="69">
        <v>10954051.5</v>
      </c>
      <c r="I57" s="69">
        <v>10914691.5</v>
      </c>
      <c r="J57" s="69">
        <v>9714077.7</v>
      </c>
      <c r="K57" s="69">
        <v>8608277.7</v>
      </c>
      <c r="L57" s="69">
        <v>1105800</v>
      </c>
      <c r="M57" s="69">
        <v>1113913.8</v>
      </c>
      <c r="N57" s="69">
        <v>86700</v>
      </c>
      <c r="O57" s="69">
        <v>0</v>
      </c>
      <c r="P57" s="69">
        <v>0</v>
      </c>
      <c r="Q57" s="69">
        <v>0</v>
      </c>
      <c r="R57" s="69">
        <v>39360</v>
      </c>
      <c r="S57" s="69">
        <v>39360</v>
      </c>
      <c r="T57" s="90">
        <v>0</v>
      </c>
      <c r="U57" s="90"/>
      <c r="V57" s="69">
        <v>0</v>
      </c>
      <c r="W57" s="69">
        <v>0</v>
      </c>
    </row>
    <row r="58" spans="1:23" ht="12.75" customHeight="1">
      <c r="A58" s="92" t="s">
        <v>46</v>
      </c>
      <c r="B58" s="92" t="s">
        <v>257</v>
      </c>
      <c r="C58" s="92" t="s">
        <v>46</v>
      </c>
      <c r="D58" s="91" t="s">
        <v>258</v>
      </c>
      <c r="E58" s="91"/>
      <c r="F58" s="91" t="s">
        <v>13</v>
      </c>
      <c r="G58" s="91"/>
      <c r="H58" s="69">
        <v>1842379.9</v>
      </c>
      <c r="I58" s="69">
        <v>1842379.9</v>
      </c>
      <c r="J58" s="69">
        <v>1803579.9</v>
      </c>
      <c r="K58" s="69">
        <v>1547179.9</v>
      </c>
      <c r="L58" s="69">
        <v>256400</v>
      </c>
      <c r="M58" s="69">
        <v>0</v>
      </c>
      <c r="N58" s="69">
        <v>38800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90">
        <v>0</v>
      </c>
      <c r="U58" s="90"/>
      <c r="V58" s="69">
        <v>0</v>
      </c>
      <c r="W58" s="69">
        <v>0</v>
      </c>
    </row>
    <row r="59" spans="1:23" ht="12.75" customHeight="1">
      <c r="A59" s="92"/>
      <c r="B59" s="92"/>
      <c r="C59" s="92"/>
      <c r="D59" s="91"/>
      <c r="E59" s="91"/>
      <c r="F59" s="91" t="s">
        <v>14</v>
      </c>
      <c r="G59" s="91"/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90">
        <v>0</v>
      </c>
      <c r="U59" s="90"/>
      <c r="V59" s="69">
        <v>0</v>
      </c>
      <c r="W59" s="69">
        <v>0</v>
      </c>
    </row>
    <row r="60" spans="1:23" ht="12.75" customHeight="1">
      <c r="A60" s="92"/>
      <c r="B60" s="92"/>
      <c r="C60" s="92"/>
      <c r="D60" s="91"/>
      <c r="E60" s="91"/>
      <c r="F60" s="91" t="s">
        <v>15</v>
      </c>
      <c r="G60" s="91"/>
      <c r="H60" s="69">
        <v>2344</v>
      </c>
      <c r="I60" s="69">
        <v>2344</v>
      </c>
      <c r="J60" s="69">
        <v>2344</v>
      </c>
      <c r="K60" s="69">
        <v>2344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90">
        <v>0</v>
      </c>
      <c r="U60" s="90"/>
      <c r="V60" s="69">
        <v>0</v>
      </c>
      <c r="W60" s="69">
        <v>0</v>
      </c>
    </row>
    <row r="61" spans="1:23" ht="12.75" customHeight="1">
      <c r="A61" s="92"/>
      <c r="B61" s="92"/>
      <c r="C61" s="92"/>
      <c r="D61" s="91"/>
      <c r="E61" s="91"/>
      <c r="F61" s="91" t="s">
        <v>16</v>
      </c>
      <c r="G61" s="91"/>
      <c r="H61" s="69">
        <v>1844723.9</v>
      </c>
      <c r="I61" s="69">
        <v>1844723.9</v>
      </c>
      <c r="J61" s="69">
        <v>1805923.9</v>
      </c>
      <c r="K61" s="69">
        <v>1549523.9</v>
      </c>
      <c r="L61" s="69">
        <v>256400</v>
      </c>
      <c r="M61" s="69">
        <v>0</v>
      </c>
      <c r="N61" s="69">
        <v>38800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90">
        <v>0</v>
      </c>
      <c r="U61" s="90"/>
      <c r="V61" s="69">
        <v>0</v>
      </c>
      <c r="W61" s="69">
        <v>0</v>
      </c>
    </row>
    <row r="62" spans="1:23" ht="12.75">
      <c r="A62" s="92" t="s">
        <v>46</v>
      </c>
      <c r="B62" s="92" t="s">
        <v>259</v>
      </c>
      <c r="C62" s="92" t="s">
        <v>46</v>
      </c>
      <c r="D62" s="91" t="s">
        <v>260</v>
      </c>
      <c r="E62" s="91"/>
      <c r="F62" s="91" t="s">
        <v>13</v>
      </c>
      <c r="G62" s="91"/>
      <c r="H62" s="69">
        <v>6204963.6</v>
      </c>
      <c r="I62" s="69">
        <v>5521609.6</v>
      </c>
      <c r="J62" s="69">
        <v>5386969.6</v>
      </c>
      <c r="K62" s="69">
        <v>4873840.6</v>
      </c>
      <c r="L62" s="69">
        <v>513129</v>
      </c>
      <c r="M62" s="69">
        <v>87340</v>
      </c>
      <c r="N62" s="69">
        <v>47300</v>
      </c>
      <c r="O62" s="69">
        <v>0</v>
      </c>
      <c r="P62" s="69">
        <v>0</v>
      </c>
      <c r="Q62" s="69">
        <v>0</v>
      </c>
      <c r="R62" s="69">
        <v>683354</v>
      </c>
      <c r="S62" s="69">
        <v>683354</v>
      </c>
      <c r="T62" s="90">
        <v>0</v>
      </c>
      <c r="U62" s="90"/>
      <c r="V62" s="69">
        <v>0</v>
      </c>
      <c r="W62" s="69">
        <v>0</v>
      </c>
    </row>
    <row r="63" spans="1:23" ht="12.75">
      <c r="A63" s="92"/>
      <c r="B63" s="92"/>
      <c r="C63" s="92"/>
      <c r="D63" s="91"/>
      <c r="E63" s="91"/>
      <c r="F63" s="91" t="s">
        <v>14</v>
      </c>
      <c r="G63" s="91"/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90">
        <v>0</v>
      </c>
      <c r="U63" s="90"/>
      <c r="V63" s="69">
        <v>0</v>
      </c>
      <c r="W63" s="69">
        <v>0</v>
      </c>
    </row>
    <row r="64" spans="1:23" ht="12.75">
      <c r="A64" s="92"/>
      <c r="B64" s="92"/>
      <c r="C64" s="92"/>
      <c r="D64" s="91"/>
      <c r="E64" s="91"/>
      <c r="F64" s="91" t="s">
        <v>15</v>
      </c>
      <c r="G64" s="91"/>
      <c r="H64" s="69">
        <v>2609</v>
      </c>
      <c r="I64" s="69">
        <v>2609</v>
      </c>
      <c r="J64" s="69">
        <v>2609</v>
      </c>
      <c r="K64" s="69">
        <v>2609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90">
        <v>0</v>
      </c>
      <c r="U64" s="90"/>
      <c r="V64" s="69">
        <v>0</v>
      </c>
      <c r="W64" s="69">
        <v>0</v>
      </c>
    </row>
    <row r="65" spans="1:23" ht="12.75">
      <c r="A65" s="92"/>
      <c r="B65" s="92"/>
      <c r="C65" s="92"/>
      <c r="D65" s="91"/>
      <c r="E65" s="91"/>
      <c r="F65" s="91" t="s">
        <v>16</v>
      </c>
      <c r="G65" s="91"/>
      <c r="H65" s="69">
        <v>6207572.6</v>
      </c>
      <c r="I65" s="69">
        <v>5524218.6</v>
      </c>
      <c r="J65" s="69">
        <v>5389578.6</v>
      </c>
      <c r="K65" s="69">
        <v>4876449.6</v>
      </c>
      <c r="L65" s="69">
        <v>513129</v>
      </c>
      <c r="M65" s="69">
        <v>87340</v>
      </c>
      <c r="N65" s="69">
        <v>47300</v>
      </c>
      <c r="O65" s="69">
        <v>0</v>
      </c>
      <c r="P65" s="69">
        <v>0</v>
      </c>
      <c r="Q65" s="69">
        <v>0</v>
      </c>
      <c r="R65" s="69">
        <v>683354</v>
      </c>
      <c r="S65" s="69">
        <v>683354</v>
      </c>
      <c r="T65" s="90">
        <v>0</v>
      </c>
      <c r="U65" s="90"/>
      <c r="V65" s="69">
        <v>0</v>
      </c>
      <c r="W65" s="69">
        <v>0</v>
      </c>
    </row>
    <row r="66" spans="1:23" ht="12.75">
      <c r="A66" s="92" t="s">
        <v>46</v>
      </c>
      <c r="B66" s="92" t="s">
        <v>261</v>
      </c>
      <c r="C66" s="92" t="s">
        <v>46</v>
      </c>
      <c r="D66" s="91" t="s">
        <v>262</v>
      </c>
      <c r="E66" s="91"/>
      <c r="F66" s="91" t="s">
        <v>13</v>
      </c>
      <c r="G66" s="91"/>
      <c r="H66" s="69">
        <v>1154775</v>
      </c>
      <c r="I66" s="69">
        <v>357639</v>
      </c>
      <c r="J66" s="69">
        <v>357639</v>
      </c>
      <c r="K66" s="69">
        <v>155589</v>
      </c>
      <c r="L66" s="69">
        <v>202050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797136</v>
      </c>
      <c r="S66" s="69">
        <v>797136</v>
      </c>
      <c r="T66" s="90">
        <v>0</v>
      </c>
      <c r="U66" s="90"/>
      <c r="V66" s="69">
        <v>0</v>
      </c>
      <c r="W66" s="69">
        <v>0</v>
      </c>
    </row>
    <row r="67" spans="1:23" ht="12.75">
      <c r="A67" s="92"/>
      <c r="B67" s="92"/>
      <c r="C67" s="92"/>
      <c r="D67" s="91"/>
      <c r="E67" s="91"/>
      <c r="F67" s="91" t="s">
        <v>14</v>
      </c>
      <c r="G67" s="91"/>
      <c r="H67" s="69">
        <v>-47780</v>
      </c>
      <c r="I67" s="69">
        <v>-47780</v>
      </c>
      <c r="J67" s="69">
        <v>-47780</v>
      </c>
      <c r="K67" s="69">
        <v>0</v>
      </c>
      <c r="L67" s="69">
        <v>-47780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90">
        <v>0</v>
      </c>
      <c r="U67" s="90"/>
      <c r="V67" s="69">
        <v>0</v>
      </c>
      <c r="W67" s="69">
        <v>0</v>
      </c>
    </row>
    <row r="68" spans="1:23" ht="12.75">
      <c r="A68" s="92"/>
      <c r="B68" s="92"/>
      <c r="C68" s="92"/>
      <c r="D68" s="91"/>
      <c r="E68" s="91"/>
      <c r="F68" s="91" t="s">
        <v>15</v>
      </c>
      <c r="G68" s="91"/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90">
        <v>0</v>
      </c>
      <c r="U68" s="90"/>
      <c r="V68" s="69">
        <v>0</v>
      </c>
      <c r="W68" s="69">
        <v>0</v>
      </c>
    </row>
    <row r="69" spans="1:23" ht="12.75">
      <c r="A69" s="92"/>
      <c r="B69" s="92"/>
      <c r="C69" s="92"/>
      <c r="D69" s="91"/>
      <c r="E69" s="91"/>
      <c r="F69" s="91" t="s">
        <v>16</v>
      </c>
      <c r="G69" s="91"/>
      <c r="H69" s="69">
        <v>1106995</v>
      </c>
      <c r="I69" s="69">
        <v>309859</v>
      </c>
      <c r="J69" s="69">
        <v>309859</v>
      </c>
      <c r="K69" s="69">
        <v>155589</v>
      </c>
      <c r="L69" s="69">
        <v>154270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797136</v>
      </c>
      <c r="S69" s="69">
        <v>797136</v>
      </c>
      <c r="T69" s="90">
        <v>0</v>
      </c>
      <c r="U69" s="90"/>
      <c r="V69" s="69">
        <v>0</v>
      </c>
      <c r="W69" s="69">
        <v>0</v>
      </c>
    </row>
    <row r="70" spans="1:23" ht="12.75">
      <c r="A70" s="92" t="s">
        <v>77</v>
      </c>
      <c r="B70" s="92" t="s">
        <v>46</v>
      </c>
      <c r="C70" s="92" t="s">
        <v>46</v>
      </c>
      <c r="D70" s="91" t="s">
        <v>78</v>
      </c>
      <c r="E70" s="91"/>
      <c r="F70" s="91" t="s">
        <v>13</v>
      </c>
      <c r="G70" s="91"/>
      <c r="H70" s="69">
        <v>29622992</v>
      </c>
      <c r="I70" s="69">
        <v>28040113</v>
      </c>
      <c r="J70" s="69">
        <v>27965863</v>
      </c>
      <c r="K70" s="69">
        <v>21258256</v>
      </c>
      <c r="L70" s="69">
        <v>6707607</v>
      </c>
      <c r="M70" s="69">
        <v>0</v>
      </c>
      <c r="N70" s="69">
        <v>74250</v>
      </c>
      <c r="O70" s="69">
        <v>0</v>
      </c>
      <c r="P70" s="69">
        <v>0</v>
      </c>
      <c r="Q70" s="69">
        <v>0</v>
      </c>
      <c r="R70" s="69">
        <v>1582879</v>
      </c>
      <c r="S70" s="69">
        <v>1582879</v>
      </c>
      <c r="T70" s="90">
        <v>0</v>
      </c>
      <c r="U70" s="90"/>
      <c r="V70" s="69">
        <v>0</v>
      </c>
      <c r="W70" s="69">
        <v>0</v>
      </c>
    </row>
    <row r="71" spans="1:23" ht="12.75">
      <c r="A71" s="92"/>
      <c r="B71" s="92"/>
      <c r="C71" s="92"/>
      <c r="D71" s="91"/>
      <c r="E71" s="91"/>
      <c r="F71" s="91" t="s">
        <v>14</v>
      </c>
      <c r="G71" s="91"/>
      <c r="H71" s="69">
        <v>-44000</v>
      </c>
      <c r="I71" s="69">
        <v>-44000</v>
      </c>
      <c r="J71" s="69">
        <v>-44000</v>
      </c>
      <c r="K71" s="69">
        <v>-44000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90">
        <v>0</v>
      </c>
      <c r="U71" s="90"/>
      <c r="V71" s="69">
        <v>0</v>
      </c>
      <c r="W71" s="69">
        <v>0</v>
      </c>
    </row>
    <row r="72" spans="1:23" ht="12.75">
      <c r="A72" s="92"/>
      <c r="B72" s="92"/>
      <c r="C72" s="92"/>
      <c r="D72" s="91"/>
      <c r="E72" s="91"/>
      <c r="F72" s="91" t="s">
        <v>15</v>
      </c>
      <c r="G72" s="91"/>
      <c r="H72" s="69">
        <v>58418</v>
      </c>
      <c r="I72" s="69">
        <v>58418</v>
      </c>
      <c r="J72" s="69">
        <v>58418</v>
      </c>
      <c r="K72" s="69">
        <v>0</v>
      </c>
      <c r="L72" s="69">
        <v>58418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90">
        <v>0</v>
      </c>
      <c r="U72" s="90"/>
      <c r="V72" s="69">
        <v>0</v>
      </c>
      <c r="W72" s="69">
        <v>0</v>
      </c>
    </row>
    <row r="73" spans="1:23" ht="12.75">
      <c r="A73" s="92"/>
      <c r="B73" s="92"/>
      <c r="C73" s="92"/>
      <c r="D73" s="91"/>
      <c r="E73" s="91"/>
      <c r="F73" s="91" t="s">
        <v>16</v>
      </c>
      <c r="G73" s="91"/>
      <c r="H73" s="69">
        <v>29637410</v>
      </c>
      <c r="I73" s="69">
        <v>28054531</v>
      </c>
      <c r="J73" s="69">
        <v>27980281</v>
      </c>
      <c r="K73" s="69">
        <v>21214256</v>
      </c>
      <c r="L73" s="69">
        <v>6766025</v>
      </c>
      <c r="M73" s="69">
        <v>0</v>
      </c>
      <c r="N73" s="69">
        <v>74250</v>
      </c>
      <c r="O73" s="69">
        <v>0</v>
      </c>
      <c r="P73" s="69">
        <v>0</v>
      </c>
      <c r="Q73" s="69">
        <v>0</v>
      </c>
      <c r="R73" s="69">
        <v>1582879</v>
      </c>
      <c r="S73" s="69">
        <v>1582879</v>
      </c>
      <c r="T73" s="90">
        <v>0</v>
      </c>
      <c r="U73" s="90"/>
      <c r="V73" s="69">
        <v>0</v>
      </c>
      <c r="W73" s="69">
        <v>0</v>
      </c>
    </row>
    <row r="74" spans="1:23" ht="12.75">
      <c r="A74" s="92" t="s">
        <v>46</v>
      </c>
      <c r="B74" s="92" t="s">
        <v>80</v>
      </c>
      <c r="C74" s="92" t="s">
        <v>46</v>
      </c>
      <c r="D74" s="91" t="s">
        <v>81</v>
      </c>
      <c r="E74" s="91"/>
      <c r="F74" s="91" t="s">
        <v>13</v>
      </c>
      <c r="G74" s="91"/>
      <c r="H74" s="69">
        <v>25222089</v>
      </c>
      <c r="I74" s="69">
        <v>25052089</v>
      </c>
      <c r="J74" s="69">
        <v>24980089</v>
      </c>
      <c r="K74" s="69">
        <v>19250301</v>
      </c>
      <c r="L74" s="69">
        <v>5729788</v>
      </c>
      <c r="M74" s="69">
        <v>0</v>
      </c>
      <c r="N74" s="69">
        <v>72000</v>
      </c>
      <c r="O74" s="69">
        <v>0</v>
      </c>
      <c r="P74" s="69">
        <v>0</v>
      </c>
      <c r="Q74" s="69">
        <v>0</v>
      </c>
      <c r="R74" s="69">
        <v>170000</v>
      </c>
      <c r="S74" s="69">
        <v>170000</v>
      </c>
      <c r="T74" s="90">
        <v>0</v>
      </c>
      <c r="U74" s="90"/>
      <c r="V74" s="69">
        <v>0</v>
      </c>
      <c r="W74" s="69">
        <v>0</v>
      </c>
    </row>
    <row r="75" spans="1:23" ht="12.75">
      <c r="A75" s="92"/>
      <c r="B75" s="92"/>
      <c r="C75" s="92"/>
      <c r="D75" s="91"/>
      <c r="E75" s="91"/>
      <c r="F75" s="91" t="s">
        <v>14</v>
      </c>
      <c r="G75" s="91"/>
      <c r="H75" s="69">
        <v>-44000</v>
      </c>
      <c r="I75" s="69">
        <v>-44000</v>
      </c>
      <c r="J75" s="69">
        <v>-44000</v>
      </c>
      <c r="K75" s="69">
        <v>-44000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90">
        <v>0</v>
      </c>
      <c r="U75" s="90"/>
      <c r="V75" s="69">
        <v>0</v>
      </c>
      <c r="W75" s="69">
        <v>0</v>
      </c>
    </row>
    <row r="76" spans="1:23" ht="12.75">
      <c r="A76" s="92"/>
      <c r="B76" s="92"/>
      <c r="C76" s="92"/>
      <c r="D76" s="91"/>
      <c r="E76" s="91"/>
      <c r="F76" s="91" t="s">
        <v>15</v>
      </c>
      <c r="G76" s="91"/>
      <c r="H76" s="69">
        <v>44000</v>
      </c>
      <c r="I76" s="69">
        <v>44000</v>
      </c>
      <c r="J76" s="69">
        <v>44000</v>
      </c>
      <c r="K76" s="69">
        <v>0</v>
      </c>
      <c r="L76" s="69">
        <v>44000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90">
        <v>0</v>
      </c>
      <c r="U76" s="90"/>
      <c r="V76" s="69">
        <v>0</v>
      </c>
      <c r="W76" s="69">
        <v>0</v>
      </c>
    </row>
    <row r="77" spans="1:23" ht="12.75">
      <c r="A77" s="92"/>
      <c r="B77" s="92"/>
      <c r="C77" s="92"/>
      <c r="D77" s="91"/>
      <c r="E77" s="91"/>
      <c r="F77" s="91" t="s">
        <v>16</v>
      </c>
      <c r="G77" s="91"/>
      <c r="H77" s="69">
        <v>25222089</v>
      </c>
      <c r="I77" s="69">
        <v>25052089</v>
      </c>
      <c r="J77" s="69">
        <v>24980089</v>
      </c>
      <c r="K77" s="69">
        <v>19206301</v>
      </c>
      <c r="L77" s="69">
        <v>5773788</v>
      </c>
      <c r="M77" s="69">
        <v>0</v>
      </c>
      <c r="N77" s="69">
        <v>72000</v>
      </c>
      <c r="O77" s="69">
        <v>0</v>
      </c>
      <c r="P77" s="69">
        <v>0</v>
      </c>
      <c r="Q77" s="69">
        <v>0</v>
      </c>
      <c r="R77" s="69">
        <v>170000</v>
      </c>
      <c r="S77" s="69">
        <v>170000</v>
      </c>
      <c r="T77" s="90">
        <v>0</v>
      </c>
      <c r="U77" s="90"/>
      <c r="V77" s="69">
        <v>0</v>
      </c>
      <c r="W77" s="69">
        <v>0</v>
      </c>
    </row>
    <row r="78" spans="1:23" ht="12.75">
      <c r="A78" s="92" t="s">
        <v>46</v>
      </c>
      <c r="B78" s="92" t="s">
        <v>263</v>
      </c>
      <c r="C78" s="92" t="s">
        <v>46</v>
      </c>
      <c r="D78" s="91" t="s">
        <v>264</v>
      </c>
      <c r="E78" s="91"/>
      <c r="F78" s="91" t="s">
        <v>13</v>
      </c>
      <c r="G78" s="91"/>
      <c r="H78" s="69">
        <v>966046</v>
      </c>
      <c r="I78" s="69">
        <v>966046</v>
      </c>
      <c r="J78" s="69">
        <v>964096</v>
      </c>
      <c r="K78" s="69">
        <v>796506</v>
      </c>
      <c r="L78" s="69">
        <v>167590</v>
      </c>
      <c r="M78" s="69">
        <v>0</v>
      </c>
      <c r="N78" s="69">
        <v>1950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90">
        <v>0</v>
      </c>
      <c r="U78" s="90"/>
      <c r="V78" s="69">
        <v>0</v>
      </c>
      <c r="W78" s="69">
        <v>0</v>
      </c>
    </row>
    <row r="79" spans="1:23" ht="12.75">
      <c r="A79" s="92"/>
      <c r="B79" s="92"/>
      <c r="C79" s="92"/>
      <c r="D79" s="91"/>
      <c r="E79" s="91"/>
      <c r="F79" s="91" t="s">
        <v>14</v>
      </c>
      <c r="G79" s="91"/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90">
        <v>0</v>
      </c>
      <c r="U79" s="90"/>
      <c r="V79" s="69">
        <v>0</v>
      </c>
      <c r="W79" s="69">
        <v>0</v>
      </c>
    </row>
    <row r="80" spans="1:23" ht="12.75">
      <c r="A80" s="92"/>
      <c r="B80" s="92"/>
      <c r="C80" s="92"/>
      <c r="D80" s="91"/>
      <c r="E80" s="91"/>
      <c r="F80" s="91" t="s">
        <v>15</v>
      </c>
      <c r="G80" s="91"/>
      <c r="H80" s="69">
        <v>14418</v>
      </c>
      <c r="I80" s="69">
        <v>14418</v>
      </c>
      <c r="J80" s="69">
        <v>14418</v>
      </c>
      <c r="K80" s="69">
        <v>0</v>
      </c>
      <c r="L80" s="69">
        <v>14418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90">
        <v>0</v>
      </c>
      <c r="U80" s="90"/>
      <c r="V80" s="69">
        <v>0</v>
      </c>
      <c r="W80" s="69">
        <v>0</v>
      </c>
    </row>
    <row r="81" spans="1:23" ht="12.75">
      <c r="A81" s="92"/>
      <c r="B81" s="92"/>
      <c r="C81" s="92"/>
      <c r="D81" s="91"/>
      <c r="E81" s="91"/>
      <c r="F81" s="91" t="s">
        <v>16</v>
      </c>
      <c r="G81" s="91"/>
      <c r="H81" s="69">
        <v>980464</v>
      </c>
      <c r="I81" s="69">
        <v>980464</v>
      </c>
      <c r="J81" s="69">
        <v>978514</v>
      </c>
      <c r="K81" s="69">
        <v>796506</v>
      </c>
      <c r="L81" s="69">
        <v>182008</v>
      </c>
      <c r="M81" s="69">
        <v>0</v>
      </c>
      <c r="N81" s="69">
        <v>1950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90">
        <v>0</v>
      </c>
      <c r="U81" s="90"/>
      <c r="V81" s="69">
        <v>0</v>
      </c>
      <c r="W81" s="69">
        <v>0</v>
      </c>
    </row>
    <row r="82" spans="1:23" ht="12.75">
      <c r="A82" s="92" t="s">
        <v>265</v>
      </c>
      <c r="B82" s="92" t="s">
        <v>46</v>
      </c>
      <c r="C82" s="92" t="s">
        <v>46</v>
      </c>
      <c r="D82" s="91" t="s">
        <v>266</v>
      </c>
      <c r="E82" s="91"/>
      <c r="F82" s="91" t="s">
        <v>13</v>
      </c>
      <c r="G82" s="91"/>
      <c r="H82" s="69">
        <v>10751378</v>
      </c>
      <c r="I82" s="69">
        <v>10180349</v>
      </c>
      <c r="J82" s="69">
        <v>9973349</v>
      </c>
      <c r="K82" s="69">
        <v>7997589</v>
      </c>
      <c r="L82" s="69">
        <v>1975760</v>
      </c>
      <c r="M82" s="69">
        <v>0</v>
      </c>
      <c r="N82" s="69">
        <v>207000</v>
      </c>
      <c r="O82" s="69">
        <v>0</v>
      </c>
      <c r="P82" s="69">
        <v>0</v>
      </c>
      <c r="Q82" s="69">
        <v>0</v>
      </c>
      <c r="R82" s="69">
        <v>571029</v>
      </c>
      <c r="S82" s="69">
        <v>571029</v>
      </c>
      <c r="T82" s="90">
        <v>0</v>
      </c>
      <c r="U82" s="90"/>
      <c r="V82" s="69">
        <v>0</v>
      </c>
      <c r="W82" s="69">
        <v>0</v>
      </c>
    </row>
    <row r="83" spans="1:23" ht="12.75">
      <c r="A83" s="92"/>
      <c r="B83" s="92"/>
      <c r="C83" s="92"/>
      <c r="D83" s="91"/>
      <c r="E83" s="91"/>
      <c r="F83" s="91" t="s">
        <v>14</v>
      </c>
      <c r="G83" s="91"/>
      <c r="H83" s="69">
        <v>-3690</v>
      </c>
      <c r="I83" s="69">
        <v>-3690</v>
      </c>
      <c r="J83" s="69">
        <v>-3690</v>
      </c>
      <c r="K83" s="69">
        <v>-3690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90">
        <v>0</v>
      </c>
      <c r="U83" s="90"/>
      <c r="V83" s="69">
        <v>0</v>
      </c>
      <c r="W83" s="69">
        <v>0</v>
      </c>
    </row>
    <row r="84" spans="1:23" ht="12.75">
      <c r="A84" s="92"/>
      <c r="B84" s="92"/>
      <c r="C84" s="92"/>
      <c r="D84" s="91"/>
      <c r="E84" s="91"/>
      <c r="F84" s="91" t="s">
        <v>15</v>
      </c>
      <c r="G84" s="91"/>
      <c r="H84" s="69">
        <v>3690</v>
      </c>
      <c r="I84" s="69">
        <v>3690</v>
      </c>
      <c r="J84" s="69">
        <v>3690</v>
      </c>
      <c r="K84" s="69">
        <v>0</v>
      </c>
      <c r="L84" s="69">
        <v>3690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90">
        <v>0</v>
      </c>
      <c r="U84" s="90"/>
      <c r="V84" s="69">
        <v>0</v>
      </c>
      <c r="W84" s="69">
        <v>0</v>
      </c>
    </row>
    <row r="85" spans="1:23" ht="12.75">
      <c r="A85" s="92"/>
      <c r="B85" s="92"/>
      <c r="C85" s="92"/>
      <c r="D85" s="91"/>
      <c r="E85" s="91"/>
      <c r="F85" s="91" t="s">
        <v>16</v>
      </c>
      <c r="G85" s="91"/>
      <c r="H85" s="69">
        <v>10751378</v>
      </c>
      <c r="I85" s="69">
        <v>10180349</v>
      </c>
      <c r="J85" s="69">
        <v>9973349</v>
      </c>
      <c r="K85" s="69">
        <v>7993899</v>
      </c>
      <c r="L85" s="69">
        <v>1979450</v>
      </c>
      <c r="M85" s="69">
        <v>0</v>
      </c>
      <c r="N85" s="69">
        <v>207000</v>
      </c>
      <c r="O85" s="69">
        <v>0</v>
      </c>
      <c r="P85" s="69">
        <v>0</v>
      </c>
      <c r="Q85" s="69">
        <v>0</v>
      </c>
      <c r="R85" s="69">
        <v>571029</v>
      </c>
      <c r="S85" s="69">
        <v>571029</v>
      </c>
      <c r="T85" s="90">
        <v>0</v>
      </c>
      <c r="U85" s="90"/>
      <c r="V85" s="69">
        <v>0</v>
      </c>
      <c r="W85" s="69">
        <v>0</v>
      </c>
    </row>
    <row r="86" spans="1:23" ht="12.75">
      <c r="A86" s="92" t="s">
        <v>46</v>
      </c>
      <c r="B86" s="92" t="s">
        <v>267</v>
      </c>
      <c r="C86" s="92" t="s">
        <v>46</v>
      </c>
      <c r="D86" s="91" t="s">
        <v>268</v>
      </c>
      <c r="E86" s="91"/>
      <c r="F86" s="91" t="s">
        <v>13</v>
      </c>
      <c r="G86" s="91"/>
      <c r="H86" s="69">
        <v>6748562</v>
      </c>
      <c r="I86" s="69">
        <v>6526952</v>
      </c>
      <c r="J86" s="69">
        <v>6397952</v>
      </c>
      <c r="K86" s="69">
        <v>4904363</v>
      </c>
      <c r="L86" s="69">
        <v>1493589</v>
      </c>
      <c r="M86" s="69">
        <v>0</v>
      </c>
      <c r="N86" s="69">
        <v>129000</v>
      </c>
      <c r="O86" s="69">
        <v>0</v>
      </c>
      <c r="P86" s="69">
        <v>0</v>
      </c>
      <c r="Q86" s="69">
        <v>0</v>
      </c>
      <c r="R86" s="69">
        <v>221610</v>
      </c>
      <c r="S86" s="69">
        <v>221610</v>
      </c>
      <c r="T86" s="90">
        <v>0</v>
      </c>
      <c r="U86" s="90"/>
      <c r="V86" s="69">
        <v>0</v>
      </c>
      <c r="W86" s="69">
        <v>0</v>
      </c>
    </row>
    <row r="87" spans="1:23" ht="12.75">
      <c r="A87" s="92"/>
      <c r="B87" s="92"/>
      <c r="C87" s="92"/>
      <c r="D87" s="91"/>
      <c r="E87" s="91"/>
      <c r="F87" s="91" t="s">
        <v>14</v>
      </c>
      <c r="G87" s="91"/>
      <c r="H87" s="69">
        <v>-3690</v>
      </c>
      <c r="I87" s="69">
        <v>-3690</v>
      </c>
      <c r="J87" s="69">
        <v>-3690</v>
      </c>
      <c r="K87" s="69">
        <v>-3690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90">
        <v>0</v>
      </c>
      <c r="U87" s="90"/>
      <c r="V87" s="69">
        <v>0</v>
      </c>
      <c r="W87" s="69">
        <v>0</v>
      </c>
    </row>
    <row r="88" spans="1:23" ht="12.75">
      <c r="A88" s="92"/>
      <c r="B88" s="92"/>
      <c r="C88" s="92"/>
      <c r="D88" s="91"/>
      <c r="E88" s="91"/>
      <c r="F88" s="91" t="s">
        <v>15</v>
      </c>
      <c r="G88" s="91"/>
      <c r="H88" s="69">
        <v>3690</v>
      </c>
      <c r="I88" s="69">
        <v>3690</v>
      </c>
      <c r="J88" s="69">
        <v>3690</v>
      </c>
      <c r="K88" s="69">
        <v>0</v>
      </c>
      <c r="L88" s="69">
        <v>3690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90">
        <v>0</v>
      </c>
      <c r="U88" s="90"/>
      <c r="V88" s="69">
        <v>0</v>
      </c>
      <c r="W88" s="69">
        <v>0</v>
      </c>
    </row>
    <row r="89" spans="1:23" ht="12.75">
      <c r="A89" s="92"/>
      <c r="B89" s="92"/>
      <c r="C89" s="92"/>
      <c r="D89" s="91"/>
      <c r="E89" s="91"/>
      <c r="F89" s="91" t="s">
        <v>16</v>
      </c>
      <c r="G89" s="91"/>
      <c r="H89" s="69">
        <v>6748562</v>
      </c>
      <c r="I89" s="69">
        <v>6526952</v>
      </c>
      <c r="J89" s="69">
        <v>6397952</v>
      </c>
      <c r="K89" s="69">
        <v>4900673</v>
      </c>
      <c r="L89" s="69">
        <v>1497279</v>
      </c>
      <c r="M89" s="69">
        <v>0</v>
      </c>
      <c r="N89" s="69">
        <v>129000</v>
      </c>
      <c r="O89" s="69">
        <v>0</v>
      </c>
      <c r="P89" s="69">
        <v>0</v>
      </c>
      <c r="Q89" s="69">
        <v>0</v>
      </c>
      <c r="R89" s="69">
        <v>221610</v>
      </c>
      <c r="S89" s="69">
        <v>221610</v>
      </c>
      <c r="T89" s="90">
        <v>0</v>
      </c>
      <c r="U89" s="90"/>
      <c r="V89" s="69">
        <v>0</v>
      </c>
      <c r="W89" s="69">
        <v>0</v>
      </c>
    </row>
    <row r="90" spans="1:23" ht="12.75">
      <c r="A90" s="92" t="s">
        <v>91</v>
      </c>
      <c r="B90" s="92" t="s">
        <v>46</v>
      </c>
      <c r="C90" s="92" t="s">
        <v>46</v>
      </c>
      <c r="D90" s="91" t="s">
        <v>92</v>
      </c>
      <c r="E90" s="91"/>
      <c r="F90" s="91" t="s">
        <v>13</v>
      </c>
      <c r="G90" s="91"/>
      <c r="H90" s="69">
        <v>10847752</v>
      </c>
      <c r="I90" s="69">
        <v>7155549</v>
      </c>
      <c r="J90" s="69">
        <v>5706386</v>
      </c>
      <c r="K90" s="69">
        <v>3920643</v>
      </c>
      <c r="L90" s="69">
        <v>1785743</v>
      </c>
      <c r="M90" s="69">
        <v>263000</v>
      </c>
      <c r="N90" s="69">
        <v>1186163</v>
      </c>
      <c r="O90" s="69">
        <v>0</v>
      </c>
      <c r="P90" s="69">
        <v>0</v>
      </c>
      <c r="Q90" s="69">
        <v>0</v>
      </c>
      <c r="R90" s="69">
        <v>3692203</v>
      </c>
      <c r="S90" s="69">
        <v>3692203</v>
      </c>
      <c r="T90" s="90">
        <v>0</v>
      </c>
      <c r="U90" s="90"/>
      <c r="V90" s="69">
        <v>0</v>
      </c>
      <c r="W90" s="69">
        <v>0</v>
      </c>
    </row>
    <row r="91" spans="1:23" ht="12.75">
      <c r="A91" s="92"/>
      <c r="B91" s="92"/>
      <c r="C91" s="92"/>
      <c r="D91" s="91"/>
      <c r="E91" s="91"/>
      <c r="F91" s="91" t="s">
        <v>14</v>
      </c>
      <c r="G91" s="91"/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90">
        <v>0</v>
      </c>
      <c r="U91" s="90"/>
      <c r="V91" s="69">
        <v>0</v>
      </c>
      <c r="W91" s="69">
        <v>0</v>
      </c>
    </row>
    <row r="92" spans="1:23" ht="12.75">
      <c r="A92" s="92"/>
      <c r="B92" s="92"/>
      <c r="C92" s="92"/>
      <c r="D92" s="91"/>
      <c r="E92" s="91"/>
      <c r="F92" s="91" t="s">
        <v>15</v>
      </c>
      <c r="G92" s="91"/>
      <c r="H92" s="69">
        <v>84480</v>
      </c>
      <c r="I92" s="69">
        <v>84480</v>
      </c>
      <c r="J92" s="69">
        <v>84480</v>
      </c>
      <c r="K92" s="69">
        <v>0</v>
      </c>
      <c r="L92" s="69">
        <v>84480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90">
        <v>0</v>
      </c>
      <c r="U92" s="90"/>
      <c r="V92" s="69">
        <v>0</v>
      </c>
      <c r="W92" s="69">
        <v>0</v>
      </c>
    </row>
    <row r="93" spans="1:23" ht="12.75">
      <c r="A93" s="92"/>
      <c r="B93" s="92"/>
      <c r="C93" s="92"/>
      <c r="D93" s="91"/>
      <c r="E93" s="91"/>
      <c r="F93" s="91" t="s">
        <v>16</v>
      </c>
      <c r="G93" s="91"/>
      <c r="H93" s="69">
        <v>10932232</v>
      </c>
      <c r="I93" s="69">
        <v>7240029</v>
      </c>
      <c r="J93" s="69">
        <v>5790866</v>
      </c>
      <c r="K93" s="69">
        <v>3920643</v>
      </c>
      <c r="L93" s="69">
        <v>1870223</v>
      </c>
      <c r="M93" s="69">
        <v>263000</v>
      </c>
      <c r="N93" s="69">
        <v>1186163</v>
      </c>
      <c r="O93" s="69">
        <v>0</v>
      </c>
      <c r="P93" s="69">
        <v>0</v>
      </c>
      <c r="Q93" s="69">
        <v>0</v>
      </c>
      <c r="R93" s="69">
        <v>3692203</v>
      </c>
      <c r="S93" s="69">
        <v>3692203</v>
      </c>
      <c r="T93" s="90">
        <v>0</v>
      </c>
      <c r="U93" s="90"/>
      <c r="V93" s="69">
        <v>0</v>
      </c>
      <c r="W93" s="69">
        <v>0</v>
      </c>
    </row>
    <row r="94" spans="1:23" ht="12.75">
      <c r="A94" s="92" t="s">
        <v>46</v>
      </c>
      <c r="B94" s="92" t="s">
        <v>93</v>
      </c>
      <c r="C94" s="92" t="s">
        <v>46</v>
      </c>
      <c r="D94" s="91" t="s">
        <v>94</v>
      </c>
      <c r="E94" s="91"/>
      <c r="F94" s="91" t="s">
        <v>13</v>
      </c>
      <c r="G94" s="91"/>
      <c r="H94" s="69">
        <v>9629056</v>
      </c>
      <c r="I94" s="69">
        <v>5936853</v>
      </c>
      <c r="J94" s="69">
        <v>5642690</v>
      </c>
      <c r="K94" s="69">
        <v>3857484</v>
      </c>
      <c r="L94" s="69">
        <v>1785206</v>
      </c>
      <c r="M94" s="69">
        <v>0</v>
      </c>
      <c r="N94" s="69">
        <v>294163</v>
      </c>
      <c r="O94" s="69">
        <v>0</v>
      </c>
      <c r="P94" s="69">
        <v>0</v>
      </c>
      <c r="Q94" s="69">
        <v>0</v>
      </c>
      <c r="R94" s="69">
        <v>3692203</v>
      </c>
      <c r="S94" s="69">
        <v>3692203</v>
      </c>
      <c r="T94" s="90">
        <v>0</v>
      </c>
      <c r="U94" s="90"/>
      <c r="V94" s="69">
        <v>0</v>
      </c>
      <c r="W94" s="69">
        <v>0</v>
      </c>
    </row>
    <row r="95" spans="1:23" ht="12.75">
      <c r="A95" s="92"/>
      <c r="B95" s="92"/>
      <c r="C95" s="92"/>
      <c r="D95" s="91"/>
      <c r="E95" s="91"/>
      <c r="F95" s="91" t="s">
        <v>14</v>
      </c>
      <c r="G95" s="91"/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90">
        <v>0</v>
      </c>
      <c r="U95" s="90"/>
      <c r="V95" s="69">
        <v>0</v>
      </c>
      <c r="W95" s="69">
        <v>0</v>
      </c>
    </row>
    <row r="96" spans="1:23" ht="12.75">
      <c r="A96" s="92"/>
      <c r="B96" s="92"/>
      <c r="C96" s="92"/>
      <c r="D96" s="91"/>
      <c r="E96" s="91"/>
      <c r="F96" s="91" t="s">
        <v>15</v>
      </c>
      <c r="G96" s="91"/>
      <c r="H96" s="69">
        <v>84480</v>
      </c>
      <c r="I96" s="69">
        <v>84480</v>
      </c>
      <c r="J96" s="69">
        <v>84480</v>
      </c>
      <c r="K96" s="69">
        <v>0</v>
      </c>
      <c r="L96" s="69">
        <v>84480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90">
        <v>0</v>
      </c>
      <c r="U96" s="90"/>
      <c r="V96" s="69">
        <v>0</v>
      </c>
      <c r="W96" s="69">
        <v>0</v>
      </c>
    </row>
    <row r="97" spans="1:23" ht="12.75">
      <c r="A97" s="92"/>
      <c r="B97" s="92"/>
      <c r="C97" s="92"/>
      <c r="D97" s="91"/>
      <c r="E97" s="91"/>
      <c r="F97" s="91" t="s">
        <v>16</v>
      </c>
      <c r="G97" s="91"/>
      <c r="H97" s="69">
        <v>9713536</v>
      </c>
      <c r="I97" s="69">
        <v>6021333</v>
      </c>
      <c r="J97" s="69">
        <v>5727170</v>
      </c>
      <c r="K97" s="69">
        <v>3857484</v>
      </c>
      <c r="L97" s="69">
        <v>1869686</v>
      </c>
      <c r="M97" s="69">
        <v>0</v>
      </c>
      <c r="N97" s="69">
        <v>294163</v>
      </c>
      <c r="O97" s="69">
        <v>0</v>
      </c>
      <c r="P97" s="69">
        <v>0</v>
      </c>
      <c r="Q97" s="69">
        <v>0</v>
      </c>
      <c r="R97" s="69">
        <v>3692203</v>
      </c>
      <c r="S97" s="69">
        <v>3692203</v>
      </c>
      <c r="T97" s="90">
        <v>0</v>
      </c>
      <c r="U97" s="90"/>
      <c r="V97" s="69">
        <v>0</v>
      </c>
      <c r="W97" s="69">
        <v>0</v>
      </c>
    </row>
    <row r="98" spans="1:23" ht="12.75">
      <c r="A98" s="96" t="s">
        <v>17</v>
      </c>
      <c r="B98" s="96"/>
      <c r="C98" s="96"/>
      <c r="D98" s="96"/>
      <c r="E98" s="96"/>
      <c r="F98" s="91" t="s">
        <v>13</v>
      </c>
      <c r="G98" s="91"/>
      <c r="H98" s="70">
        <v>142213782.9</v>
      </c>
      <c r="I98" s="71"/>
      <c r="J98" s="71"/>
      <c r="K98" s="70">
        <v>72815501.54</v>
      </c>
      <c r="L98" s="70">
        <v>33425195.16</v>
      </c>
      <c r="M98" s="70">
        <v>3719685.8</v>
      </c>
      <c r="N98" s="70">
        <v>3026653</v>
      </c>
      <c r="O98" s="70">
        <v>319062</v>
      </c>
      <c r="P98" s="70">
        <v>202255</v>
      </c>
      <c r="Q98" s="70">
        <v>0</v>
      </c>
      <c r="R98" s="70">
        <v>28705430.4</v>
      </c>
      <c r="S98" s="70">
        <v>23705430.4</v>
      </c>
      <c r="T98" s="97">
        <v>3091213</v>
      </c>
      <c r="U98" s="97"/>
      <c r="V98" s="71"/>
      <c r="W98" s="69">
        <v>0</v>
      </c>
    </row>
    <row r="99" spans="1:23" ht="12.75">
      <c r="A99" s="96"/>
      <c r="B99" s="96"/>
      <c r="C99" s="96"/>
      <c r="D99" s="96"/>
      <c r="E99" s="96"/>
      <c r="F99" s="91" t="s">
        <v>14</v>
      </c>
      <c r="G99" s="91"/>
      <c r="H99" s="70">
        <v>-206368</v>
      </c>
      <c r="I99" s="70">
        <v>-206368</v>
      </c>
      <c r="J99" s="70">
        <v>-206368</v>
      </c>
      <c r="K99" s="70">
        <v>-57690</v>
      </c>
      <c r="L99" s="70">
        <v>-148678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97">
        <v>0</v>
      </c>
      <c r="U99" s="97"/>
      <c r="V99" s="70">
        <v>0</v>
      </c>
      <c r="W99" s="69">
        <v>0</v>
      </c>
    </row>
    <row r="100" spans="1:23" ht="12.75">
      <c r="A100" s="96"/>
      <c r="B100" s="96"/>
      <c r="C100" s="96"/>
      <c r="D100" s="96"/>
      <c r="E100" s="96"/>
      <c r="F100" s="91" t="s">
        <v>15</v>
      </c>
      <c r="G100" s="91"/>
      <c r="H100" s="70">
        <v>267182</v>
      </c>
      <c r="I100" s="70">
        <v>265182</v>
      </c>
      <c r="J100" s="70">
        <v>260182</v>
      </c>
      <c r="K100" s="70">
        <v>51758</v>
      </c>
      <c r="L100" s="70">
        <v>208424</v>
      </c>
      <c r="M100" s="70">
        <v>0</v>
      </c>
      <c r="N100" s="70">
        <v>5000</v>
      </c>
      <c r="O100" s="70">
        <v>0</v>
      </c>
      <c r="P100" s="70">
        <v>0</v>
      </c>
      <c r="Q100" s="70">
        <v>0</v>
      </c>
      <c r="R100" s="70">
        <v>2000</v>
      </c>
      <c r="S100" s="70">
        <v>2000</v>
      </c>
      <c r="T100" s="97">
        <v>0</v>
      </c>
      <c r="U100" s="97"/>
      <c r="V100" s="70">
        <v>0</v>
      </c>
      <c r="W100" s="69">
        <v>0</v>
      </c>
    </row>
    <row r="101" spans="1:23" ht="12.75">
      <c r="A101" s="96"/>
      <c r="B101" s="96"/>
      <c r="C101" s="96"/>
      <c r="D101" s="96"/>
      <c r="E101" s="96"/>
      <c r="F101" s="91" t="s">
        <v>16</v>
      </c>
      <c r="G101" s="91"/>
      <c r="H101" s="70">
        <v>142274596.9</v>
      </c>
      <c r="I101" s="71"/>
      <c r="J101" s="71"/>
      <c r="K101" s="70">
        <v>72809569.54</v>
      </c>
      <c r="L101" s="70">
        <v>33484941.16</v>
      </c>
      <c r="M101" s="70">
        <v>3719685.8</v>
      </c>
      <c r="N101" s="70">
        <v>3031653</v>
      </c>
      <c r="O101" s="70">
        <v>319062</v>
      </c>
      <c r="P101" s="70">
        <v>202255</v>
      </c>
      <c r="Q101" s="70">
        <v>0</v>
      </c>
      <c r="R101" s="70">
        <v>28707430.4</v>
      </c>
      <c r="S101" s="70">
        <v>23707430.4</v>
      </c>
      <c r="T101" s="97">
        <v>3091213</v>
      </c>
      <c r="U101" s="97"/>
      <c r="V101" s="71"/>
      <c r="W101" s="69">
        <v>0</v>
      </c>
    </row>
  </sheetData>
  <sheetProtection/>
  <mergeCells count="299">
    <mergeCell ref="A98:E101"/>
    <mergeCell ref="F98:G98"/>
    <mergeCell ref="T98:U98"/>
    <mergeCell ref="F99:G99"/>
    <mergeCell ref="T99:U99"/>
    <mergeCell ref="F100:G100"/>
    <mergeCell ref="T100:U100"/>
    <mergeCell ref="F101:G101"/>
    <mergeCell ref="T101:U101"/>
    <mergeCell ref="F95:G95"/>
    <mergeCell ref="T95:U95"/>
    <mergeCell ref="F96:G96"/>
    <mergeCell ref="T96:U96"/>
    <mergeCell ref="F97:G97"/>
    <mergeCell ref="T97:U97"/>
    <mergeCell ref="F92:G92"/>
    <mergeCell ref="T92:U92"/>
    <mergeCell ref="F93:G93"/>
    <mergeCell ref="T93:U93"/>
    <mergeCell ref="A94:A97"/>
    <mergeCell ref="B94:B97"/>
    <mergeCell ref="C94:C97"/>
    <mergeCell ref="D94:E97"/>
    <mergeCell ref="F94:G94"/>
    <mergeCell ref="T94:U94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3:G83"/>
    <mergeCell ref="T83:U83"/>
    <mergeCell ref="F84:G84"/>
    <mergeCell ref="T84:U84"/>
    <mergeCell ref="F85:G85"/>
    <mergeCell ref="T85:U85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1:G71"/>
    <mergeCell ref="T71:U71"/>
    <mergeCell ref="F72:G72"/>
    <mergeCell ref="T72:U72"/>
    <mergeCell ref="F73:G73"/>
    <mergeCell ref="T73:U73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T58:U58"/>
    <mergeCell ref="F59:G59"/>
    <mergeCell ref="T59:U59"/>
    <mergeCell ref="F60:G60"/>
    <mergeCell ref="T60:U60"/>
    <mergeCell ref="B58:B61"/>
    <mergeCell ref="C58:C61"/>
    <mergeCell ref="D58:E61"/>
    <mergeCell ref="F61:G61"/>
    <mergeCell ref="T61:U61"/>
    <mergeCell ref="A58:A61"/>
    <mergeCell ref="F55:G55"/>
    <mergeCell ref="T55:U55"/>
    <mergeCell ref="F56:G56"/>
    <mergeCell ref="T56:U56"/>
    <mergeCell ref="F57:G57"/>
    <mergeCell ref="T57:U57"/>
    <mergeCell ref="F58:G58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B42:B45"/>
    <mergeCell ref="C42:C45"/>
    <mergeCell ref="D42:E45"/>
    <mergeCell ref="A46:A49"/>
    <mergeCell ref="B46:B49"/>
    <mergeCell ref="C46:C49"/>
    <mergeCell ref="D46:E49"/>
    <mergeCell ref="A42:A45"/>
    <mergeCell ref="F45:G45"/>
    <mergeCell ref="T45:U45"/>
    <mergeCell ref="F42:G42"/>
    <mergeCell ref="T42:U42"/>
    <mergeCell ref="F43:G43"/>
    <mergeCell ref="T43:U43"/>
    <mergeCell ref="F44:G44"/>
    <mergeCell ref="T44:U44"/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T27:U27"/>
    <mergeCell ref="F22:G22"/>
    <mergeCell ref="T22:U22"/>
    <mergeCell ref="F23:G23"/>
    <mergeCell ref="T23:U23"/>
    <mergeCell ref="F24:G24"/>
    <mergeCell ref="T24:U24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workbookViewId="0" topLeftCell="A1">
      <selection activeCell="P10" sqref="P10"/>
    </sheetView>
  </sheetViews>
  <sheetFormatPr defaultColWidth="9.33203125" defaultRowHeight="12.75"/>
  <cols>
    <col min="1" max="1" width="4.83203125" style="49" customWidth="1"/>
    <col min="2" max="2" width="6.5" style="49" customWidth="1"/>
    <col min="3" max="3" width="7.5" style="49" customWidth="1"/>
    <col min="4" max="4" width="20.83203125" style="49" customWidth="1"/>
    <col min="5" max="5" width="12" style="49" customWidth="1"/>
    <col min="6" max="6" width="12.83203125" style="49" customWidth="1"/>
    <col min="7" max="7" width="11" style="49" customWidth="1"/>
    <col min="8" max="8" width="8.83203125" style="49" customWidth="1"/>
    <col min="9" max="9" width="7" style="49" customWidth="1"/>
    <col min="10" max="10" width="11.5" style="49" customWidth="1"/>
    <col min="11" max="11" width="9.66015625" style="49" customWidth="1"/>
    <col min="12" max="12" width="9.83203125" style="49" customWidth="1"/>
    <col min="13" max="16384" width="9.33203125" style="49" customWidth="1"/>
  </cols>
  <sheetData>
    <row r="1" spans="1:11" ht="18">
      <c r="A1" s="100" t="s">
        <v>216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18">
      <c r="A2" s="68"/>
      <c r="B2" s="68"/>
      <c r="C2" s="68"/>
      <c r="D2" s="68"/>
      <c r="E2" s="68"/>
      <c r="F2" s="68"/>
      <c r="G2" s="68"/>
      <c r="H2" s="68"/>
      <c r="I2" s="68"/>
      <c r="J2" s="68"/>
      <c r="K2" s="101" t="s">
        <v>75</v>
      </c>
      <c r="L2" s="101"/>
    </row>
    <row r="3" spans="1:12" ht="10.5" customHeight="1">
      <c r="A3" s="98" t="s">
        <v>215</v>
      </c>
      <c r="B3" s="98" t="s">
        <v>0</v>
      </c>
      <c r="C3" s="98" t="s">
        <v>214</v>
      </c>
      <c r="D3" s="99" t="s">
        <v>213</v>
      </c>
      <c r="E3" s="99" t="s">
        <v>212</v>
      </c>
      <c r="F3" s="99"/>
      <c r="G3" s="99"/>
      <c r="H3" s="99"/>
      <c r="I3" s="99"/>
      <c r="J3" s="99"/>
      <c r="K3" s="99"/>
      <c r="L3" s="99" t="s">
        <v>211</v>
      </c>
    </row>
    <row r="4" spans="1:12" s="50" customFormat="1" ht="19.5" customHeight="1">
      <c r="A4" s="98"/>
      <c r="B4" s="98"/>
      <c r="C4" s="98"/>
      <c r="D4" s="99"/>
      <c r="E4" s="99" t="s">
        <v>210</v>
      </c>
      <c r="F4" s="99" t="s">
        <v>209</v>
      </c>
      <c r="G4" s="99"/>
      <c r="H4" s="99"/>
      <c r="I4" s="99"/>
      <c r="J4" s="99"/>
      <c r="K4" s="99"/>
      <c r="L4" s="99"/>
    </row>
    <row r="5" spans="1:12" s="50" customFormat="1" ht="19.5" customHeight="1">
      <c r="A5" s="98"/>
      <c r="B5" s="98"/>
      <c r="C5" s="98"/>
      <c r="D5" s="99"/>
      <c r="E5" s="99"/>
      <c r="F5" s="105" t="s">
        <v>208</v>
      </c>
      <c r="G5" s="108" t="s">
        <v>207</v>
      </c>
      <c r="H5" s="111" t="s">
        <v>206</v>
      </c>
      <c r="I5" s="67" t="s">
        <v>7</v>
      </c>
      <c r="J5" s="105" t="s">
        <v>205</v>
      </c>
      <c r="K5" s="111" t="s">
        <v>204</v>
      </c>
      <c r="L5" s="99"/>
    </row>
    <row r="6" spans="1:12" s="50" customFormat="1" ht="19.5" customHeight="1">
      <c r="A6" s="98"/>
      <c r="B6" s="98"/>
      <c r="C6" s="98"/>
      <c r="D6" s="99"/>
      <c r="E6" s="99"/>
      <c r="F6" s="106"/>
      <c r="G6" s="109"/>
      <c r="H6" s="106"/>
      <c r="I6" s="112" t="s">
        <v>203</v>
      </c>
      <c r="J6" s="106"/>
      <c r="K6" s="106"/>
      <c r="L6" s="99"/>
    </row>
    <row r="7" spans="1:12" s="50" customFormat="1" ht="29.25" customHeight="1">
      <c r="A7" s="98"/>
      <c r="B7" s="98"/>
      <c r="C7" s="98"/>
      <c r="D7" s="99"/>
      <c r="E7" s="99"/>
      <c r="F7" s="106"/>
      <c r="G7" s="109"/>
      <c r="H7" s="106"/>
      <c r="I7" s="112"/>
      <c r="J7" s="106"/>
      <c r="K7" s="106"/>
      <c r="L7" s="99"/>
    </row>
    <row r="8" spans="1:12" s="50" customFormat="1" ht="29.25" customHeight="1">
      <c r="A8" s="98"/>
      <c r="B8" s="98"/>
      <c r="C8" s="98"/>
      <c r="D8" s="99"/>
      <c r="E8" s="99"/>
      <c r="F8" s="107"/>
      <c r="G8" s="110"/>
      <c r="H8" s="107"/>
      <c r="I8" s="112"/>
      <c r="J8" s="107"/>
      <c r="K8" s="107"/>
      <c r="L8" s="99"/>
    </row>
    <row r="9" spans="1:12" s="50" customFormat="1" ht="15.7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</row>
    <row r="10" spans="1:12" ht="71.25" customHeight="1">
      <c r="A10" s="61" t="s">
        <v>202</v>
      </c>
      <c r="B10" s="65" t="s">
        <v>201</v>
      </c>
      <c r="C10" s="65" t="s">
        <v>200</v>
      </c>
      <c r="D10" s="64" t="s">
        <v>199</v>
      </c>
      <c r="E10" s="60">
        <v>32000</v>
      </c>
      <c r="F10" s="59">
        <v>32000</v>
      </c>
      <c r="G10" s="60">
        <v>0</v>
      </c>
      <c r="H10" s="59">
        <v>0</v>
      </c>
      <c r="I10" s="59">
        <v>0</v>
      </c>
      <c r="J10" s="58" t="s">
        <v>103</v>
      </c>
      <c r="K10" s="57">
        <v>0</v>
      </c>
      <c r="L10" s="56" t="s">
        <v>102</v>
      </c>
    </row>
    <row r="11" spans="1:12" ht="53.25" customHeight="1">
      <c r="A11" s="61" t="s">
        <v>198</v>
      </c>
      <c r="B11" s="61">
        <v>600</v>
      </c>
      <c r="C11" s="61">
        <v>60014</v>
      </c>
      <c r="D11" s="58" t="s">
        <v>197</v>
      </c>
      <c r="E11" s="60">
        <v>100000</v>
      </c>
      <c r="F11" s="59">
        <v>100000</v>
      </c>
      <c r="G11" s="60">
        <v>0</v>
      </c>
      <c r="H11" s="59">
        <v>0</v>
      </c>
      <c r="I11" s="59">
        <v>0</v>
      </c>
      <c r="J11" s="58" t="s">
        <v>103</v>
      </c>
      <c r="K11" s="57">
        <v>0</v>
      </c>
      <c r="L11" s="56" t="s">
        <v>153</v>
      </c>
    </row>
    <row r="12" spans="1:12" ht="51" customHeight="1">
      <c r="A12" s="61" t="s">
        <v>196</v>
      </c>
      <c r="B12" s="61">
        <v>600</v>
      </c>
      <c r="C12" s="61">
        <v>60014</v>
      </c>
      <c r="D12" s="58" t="s">
        <v>195</v>
      </c>
      <c r="E12" s="60">
        <v>250000</v>
      </c>
      <c r="F12" s="59">
        <v>250000</v>
      </c>
      <c r="G12" s="60">
        <v>0</v>
      </c>
      <c r="H12" s="59">
        <v>0</v>
      </c>
      <c r="I12" s="59">
        <v>0</v>
      </c>
      <c r="J12" s="58" t="s">
        <v>103</v>
      </c>
      <c r="K12" s="57">
        <v>0</v>
      </c>
      <c r="L12" s="56" t="s">
        <v>153</v>
      </c>
    </row>
    <row r="13" spans="1:12" ht="80.25" customHeight="1">
      <c r="A13" s="61" t="s">
        <v>194</v>
      </c>
      <c r="B13" s="61">
        <v>600</v>
      </c>
      <c r="C13" s="61">
        <v>60014</v>
      </c>
      <c r="D13" s="64" t="s">
        <v>193</v>
      </c>
      <c r="E13" s="60">
        <v>3365377</v>
      </c>
      <c r="F13" s="59">
        <v>2065950</v>
      </c>
      <c r="G13" s="60">
        <v>257308</v>
      </c>
      <c r="H13" s="59">
        <v>0</v>
      </c>
      <c r="I13" s="59">
        <v>0</v>
      </c>
      <c r="J13" s="58" t="s">
        <v>192</v>
      </c>
      <c r="K13" s="57">
        <v>0</v>
      </c>
      <c r="L13" s="56" t="s">
        <v>153</v>
      </c>
    </row>
    <row r="14" spans="1:12" ht="105" customHeight="1">
      <c r="A14" s="61" t="s">
        <v>191</v>
      </c>
      <c r="B14" s="61">
        <v>600</v>
      </c>
      <c r="C14" s="61">
        <v>60014</v>
      </c>
      <c r="D14" s="64" t="s">
        <v>190</v>
      </c>
      <c r="E14" s="60">
        <v>1531003.7</v>
      </c>
      <c r="F14" s="59">
        <v>523615</v>
      </c>
      <c r="G14" s="60">
        <v>287825.7</v>
      </c>
      <c r="H14" s="59">
        <v>0</v>
      </c>
      <c r="I14" s="59">
        <v>0</v>
      </c>
      <c r="J14" s="58" t="s">
        <v>189</v>
      </c>
      <c r="K14" s="57">
        <v>0</v>
      </c>
      <c r="L14" s="56" t="s">
        <v>153</v>
      </c>
    </row>
    <row r="15" spans="1:12" ht="87" customHeight="1">
      <c r="A15" s="61" t="s">
        <v>188</v>
      </c>
      <c r="B15" s="61">
        <v>600</v>
      </c>
      <c r="C15" s="61">
        <v>60014</v>
      </c>
      <c r="D15" s="58" t="s">
        <v>187</v>
      </c>
      <c r="E15" s="60">
        <v>549793</v>
      </c>
      <c r="F15" s="59">
        <v>549793</v>
      </c>
      <c r="G15" s="60">
        <v>0</v>
      </c>
      <c r="H15" s="59">
        <v>0</v>
      </c>
      <c r="I15" s="59">
        <v>0</v>
      </c>
      <c r="J15" s="58" t="s">
        <v>186</v>
      </c>
      <c r="K15" s="57">
        <v>0</v>
      </c>
      <c r="L15" s="56" t="s">
        <v>153</v>
      </c>
    </row>
    <row r="16" spans="1:12" ht="96" customHeight="1">
      <c r="A16" s="61" t="s">
        <v>185</v>
      </c>
      <c r="B16" s="61">
        <v>600</v>
      </c>
      <c r="C16" s="61">
        <v>60014</v>
      </c>
      <c r="D16" s="58" t="s">
        <v>184</v>
      </c>
      <c r="E16" s="60">
        <v>234907</v>
      </c>
      <c r="F16" s="59">
        <v>234907</v>
      </c>
      <c r="G16" s="60">
        <v>0</v>
      </c>
      <c r="H16" s="59">
        <v>0</v>
      </c>
      <c r="I16" s="59">
        <v>0</v>
      </c>
      <c r="J16" s="58" t="s">
        <v>103</v>
      </c>
      <c r="K16" s="57">
        <v>0</v>
      </c>
      <c r="L16" s="56" t="s">
        <v>153</v>
      </c>
    </row>
    <row r="17" spans="1:12" ht="96" customHeight="1">
      <c r="A17" s="61" t="s">
        <v>183</v>
      </c>
      <c r="B17" s="61">
        <v>600</v>
      </c>
      <c r="C17" s="61">
        <v>60014</v>
      </c>
      <c r="D17" s="58" t="s">
        <v>182</v>
      </c>
      <c r="E17" s="60">
        <v>53384</v>
      </c>
      <c r="F17" s="59">
        <v>53384</v>
      </c>
      <c r="G17" s="60">
        <v>0</v>
      </c>
      <c r="H17" s="59">
        <v>0</v>
      </c>
      <c r="I17" s="59">
        <v>0</v>
      </c>
      <c r="J17" s="58" t="s">
        <v>103</v>
      </c>
      <c r="K17" s="57">
        <v>0</v>
      </c>
      <c r="L17" s="56" t="s">
        <v>153</v>
      </c>
    </row>
    <row r="18" spans="1:12" ht="63" customHeight="1">
      <c r="A18" s="61" t="s">
        <v>181</v>
      </c>
      <c r="B18" s="61">
        <v>600</v>
      </c>
      <c r="C18" s="61">
        <v>60014</v>
      </c>
      <c r="D18" s="58" t="s">
        <v>180</v>
      </c>
      <c r="E18" s="60">
        <v>70000</v>
      </c>
      <c r="F18" s="59">
        <v>70000</v>
      </c>
      <c r="G18" s="60">
        <v>0</v>
      </c>
      <c r="H18" s="59">
        <v>0</v>
      </c>
      <c r="I18" s="59">
        <v>0</v>
      </c>
      <c r="J18" s="58" t="s">
        <v>103</v>
      </c>
      <c r="K18" s="57">
        <v>0</v>
      </c>
      <c r="L18" s="56" t="s">
        <v>153</v>
      </c>
    </row>
    <row r="19" spans="1:12" ht="73.5" customHeight="1">
      <c r="A19" s="61" t="s">
        <v>179</v>
      </c>
      <c r="B19" s="61">
        <v>600</v>
      </c>
      <c r="C19" s="61">
        <v>60014</v>
      </c>
      <c r="D19" s="63" t="s">
        <v>178</v>
      </c>
      <c r="E19" s="60">
        <v>12000</v>
      </c>
      <c r="F19" s="59">
        <v>12000</v>
      </c>
      <c r="G19" s="60">
        <v>0</v>
      </c>
      <c r="H19" s="59">
        <v>0</v>
      </c>
      <c r="I19" s="59">
        <v>0</v>
      </c>
      <c r="J19" s="58" t="s">
        <v>103</v>
      </c>
      <c r="K19" s="57">
        <v>0</v>
      </c>
      <c r="L19" s="56" t="s">
        <v>153</v>
      </c>
    </row>
    <row r="20" spans="1:12" ht="63" customHeight="1">
      <c r="A20" s="61" t="s">
        <v>177</v>
      </c>
      <c r="B20" s="61">
        <v>600</v>
      </c>
      <c r="C20" s="61">
        <v>60014</v>
      </c>
      <c r="D20" s="63" t="s">
        <v>176</v>
      </c>
      <c r="E20" s="60">
        <v>12000</v>
      </c>
      <c r="F20" s="59">
        <v>12000</v>
      </c>
      <c r="G20" s="60">
        <v>0</v>
      </c>
      <c r="H20" s="59">
        <v>0</v>
      </c>
      <c r="I20" s="59">
        <v>0</v>
      </c>
      <c r="J20" s="58" t="s">
        <v>103</v>
      </c>
      <c r="K20" s="57">
        <v>0</v>
      </c>
      <c r="L20" s="56" t="s">
        <v>153</v>
      </c>
    </row>
    <row r="21" spans="1:12" ht="63" customHeight="1">
      <c r="A21" s="61" t="s">
        <v>175</v>
      </c>
      <c r="B21" s="61">
        <v>600</v>
      </c>
      <c r="C21" s="61">
        <v>60014</v>
      </c>
      <c r="D21" s="63" t="s">
        <v>174</v>
      </c>
      <c r="E21" s="60">
        <v>12000</v>
      </c>
      <c r="F21" s="59">
        <v>12000</v>
      </c>
      <c r="G21" s="60">
        <v>0</v>
      </c>
      <c r="H21" s="59">
        <v>0</v>
      </c>
      <c r="I21" s="59">
        <v>0</v>
      </c>
      <c r="J21" s="58" t="s">
        <v>103</v>
      </c>
      <c r="K21" s="57">
        <v>0</v>
      </c>
      <c r="L21" s="56" t="s">
        <v>153</v>
      </c>
    </row>
    <row r="22" spans="1:12" ht="63" customHeight="1">
      <c r="A22" s="61" t="s">
        <v>173</v>
      </c>
      <c r="B22" s="61">
        <v>600</v>
      </c>
      <c r="C22" s="61">
        <v>60014</v>
      </c>
      <c r="D22" s="63" t="s">
        <v>172</v>
      </c>
      <c r="E22" s="60">
        <v>12000</v>
      </c>
      <c r="F22" s="59">
        <v>12000</v>
      </c>
      <c r="G22" s="60">
        <v>0</v>
      </c>
      <c r="H22" s="59">
        <v>0</v>
      </c>
      <c r="I22" s="59">
        <v>0</v>
      </c>
      <c r="J22" s="58" t="s">
        <v>103</v>
      </c>
      <c r="K22" s="57">
        <v>0</v>
      </c>
      <c r="L22" s="56" t="s">
        <v>153</v>
      </c>
    </row>
    <row r="23" spans="1:12" ht="63" customHeight="1">
      <c r="A23" s="61" t="s">
        <v>171</v>
      </c>
      <c r="B23" s="61">
        <v>600</v>
      </c>
      <c r="C23" s="61">
        <v>60014</v>
      </c>
      <c r="D23" s="63" t="s">
        <v>170</v>
      </c>
      <c r="E23" s="60">
        <v>12000</v>
      </c>
      <c r="F23" s="59">
        <v>12000</v>
      </c>
      <c r="G23" s="60">
        <v>0</v>
      </c>
      <c r="H23" s="59">
        <v>0</v>
      </c>
      <c r="I23" s="59">
        <v>0</v>
      </c>
      <c r="J23" s="58" t="s">
        <v>103</v>
      </c>
      <c r="K23" s="57">
        <v>0</v>
      </c>
      <c r="L23" s="56" t="s">
        <v>153</v>
      </c>
    </row>
    <row r="24" spans="1:12" ht="63" customHeight="1">
      <c r="A24" s="61" t="s">
        <v>169</v>
      </c>
      <c r="B24" s="61">
        <v>600</v>
      </c>
      <c r="C24" s="61">
        <v>60014</v>
      </c>
      <c r="D24" s="63" t="s">
        <v>168</v>
      </c>
      <c r="E24" s="60">
        <v>12000</v>
      </c>
      <c r="F24" s="59">
        <v>12000</v>
      </c>
      <c r="G24" s="60">
        <v>0</v>
      </c>
      <c r="H24" s="59">
        <v>0</v>
      </c>
      <c r="I24" s="59">
        <v>0</v>
      </c>
      <c r="J24" s="58" t="s">
        <v>103</v>
      </c>
      <c r="K24" s="57">
        <v>0</v>
      </c>
      <c r="L24" s="56" t="s">
        <v>153</v>
      </c>
    </row>
    <row r="25" spans="1:12" ht="63" customHeight="1">
      <c r="A25" s="61" t="s">
        <v>167</v>
      </c>
      <c r="B25" s="61">
        <v>600</v>
      </c>
      <c r="C25" s="61">
        <v>60014</v>
      </c>
      <c r="D25" s="63" t="s">
        <v>166</v>
      </c>
      <c r="E25" s="60">
        <v>12000</v>
      </c>
      <c r="F25" s="59">
        <v>12000</v>
      </c>
      <c r="G25" s="60">
        <v>0</v>
      </c>
      <c r="H25" s="59">
        <v>0</v>
      </c>
      <c r="I25" s="59">
        <v>0</v>
      </c>
      <c r="J25" s="58" t="s">
        <v>103</v>
      </c>
      <c r="K25" s="57">
        <v>0</v>
      </c>
      <c r="L25" s="56" t="s">
        <v>153</v>
      </c>
    </row>
    <row r="26" spans="1:12" ht="63" customHeight="1">
      <c r="A26" s="61" t="s">
        <v>165</v>
      </c>
      <c r="B26" s="61">
        <v>600</v>
      </c>
      <c r="C26" s="61">
        <v>60014</v>
      </c>
      <c r="D26" s="63" t="s">
        <v>164</v>
      </c>
      <c r="E26" s="60">
        <v>12000</v>
      </c>
      <c r="F26" s="59">
        <v>12000</v>
      </c>
      <c r="G26" s="60">
        <v>0</v>
      </c>
      <c r="H26" s="59">
        <v>0</v>
      </c>
      <c r="I26" s="59">
        <v>0</v>
      </c>
      <c r="J26" s="58" t="s">
        <v>103</v>
      </c>
      <c r="K26" s="57">
        <v>0</v>
      </c>
      <c r="L26" s="56" t="s">
        <v>153</v>
      </c>
    </row>
    <row r="27" spans="1:12" ht="69.75" customHeight="1">
      <c r="A27" s="61" t="s">
        <v>163</v>
      </c>
      <c r="B27" s="61">
        <v>600</v>
      </c>
      <c r="C27" s="61">
        <v>60014</v>
      </c>
      <c r="D27" s="63" t="s">
        <v>162</v>
      </c>
      <c r="E27" s="60">
        <v>12000</v>
      </c>
      <c r="F27" s="59">
        <v>12000</v>
      </c>
      <c r="G27" s="60">
        <v>0</v>
      </c>
      <c r="H27" s="59">
        <v>0</v>
      </c>
      <c r="I27" s="59">
        <v>0</v>
      </c>
      <c r="J27" s="58" t="s">
        <v>103</v>
      </c>
      <c r="K27" s="57">
        <v>0</v>
      </c>
      <c r="L27" s="56" t="s">
        <v>153</v>
      </c>
    </row>
    <row r="28" spans="1:12" ht="72.75" customHeight="1">
      <c r="A28" s="61" t="s">
        <v>161</v>
      </c>
      <c r="B28" s="61">
        <v>600</v>
      </c>
      <c r="C28" s="61">
        <v>60014</v>
      </c>
      <c r="D28" s="63" t="s">
        <v>160</v>
      </c>
      <c r="E28" s="60">
        <v>12000</v>
      </c>
      <c r="F28" s="59">
        <v>12000</v>
      </c>
      <c r="G28" s="60">
        <v>0</v>
      </c>
      <c r="H28" s="59">
        <v>0</v>
      </c>
      <c r="I28" s="59">
        <v>0</v>
      </c>
      <c r="J28" s="58" t="s">
        <v>103</v>
      </c>
      <c r="K28" s="57">
        <v>0</v>
      </c>
      <c r="L28" s="56" t="s">
        <v>153</v>
      </c>
    </row>
    <row r="29" spans="1:12" ht="66.75" customHeight="1">
      <c r="A29" s="61" t="s">
        <v>159</v>
      </c>
      <c r="B29" s="61">
        <v>600</v>
      </c>
      <c r="C29" s="61">
        <v>60014</v>
      </c>
      <c r="D29" s="62" t="s">
        <v>158</v>
      </c>
      <c r="E29" s="60">
        <v>12000</v>
      </c>
      <c r="F29" s="59">
        <v>12000</v>
      </c>
      <c r="G29" s="60">
        <v>0</v>
      </c>
      <c r="H29" s="59">
        <v>0</v>
      </c>
      <c r="I29" s="59">
        <v>0</v>
      </c>
      <c r="J29" s="58" t="s">
        <v>103</v>
      </c>
      <c r="K29" s="57">
        <v>0</v>
      </c>
      <c r="L29" s="56" t="s">
        <v>153</v>
      </c>
    </row>
    <row r="30" spans="1:12" ht="72.75" customHeight="1">
      <c r="A30" s="61" t="s">
        <v>157</v>
      </c>
      <c r="B30" s="61">
        <v>600</v>
      </c>
      <c r="C30" s="61">
        <v>60014</v>
      </c>
      <c r="D30" s="62" t="s">
        <v>156</v>
      </c>
      <c r="E30" s="60">
        <v>12000</v>
      </c>
      <c r="F30" s="59">
        <v>12000</v>
      </c>
      <c r="G30" s="60">
        <v>0</v>
      </c>
      <c r="H30" s="59">
        <v>0</v>
      </c>
      <c r="I30" s="59">
        <v>0</v>
      </c>
      <c r="J30" s="58" t="s">
        <v>103</v>
      </c>
      <c r="K30" s="57">
        <v>0</v>
      </c>
      <c r="L30" s="56" t="s">
        <v>153</v>
      </c>
    </row>
    <row r="31" spans="1:12" ht="84.75" customHeight="1">
      <c r="A31" s="61" t="s">
        <v>155</v>
      </c>
      <c r="B31" s="61">
        <v>600</v>
      </c>
      <c r="C31" s="61">
        <v>60014</v>
      </c>
      <c r="D31" s="62" t="s">
        <v>154</v>
      </c>
      <c r="E31" s="60">
        <v>70000</v>
      </c>
      <c r="F31" s="59">
        <v>70000</v>
      </c>
      <c r="G31" s="60">
        <v>0</v>
      </c>
      <c r="H31" s="59">
        <v>0</v>
      </c>
      <c r="I31" s="59">
        <v>0</v>
      </c>
      <c r="J31" s="58" t="s">
        <v>103</v>
      </c>
      <c r="K31" s="57">
        <v>0</v>
      </c>
      <c r="L31" s="56" t="s">
        <v>153</v>
      </c>
    </row>
    <row r="32" spans="1:12" ht="60.75" customHeight="1">
      <c r="A32" s="61" t="s">
        <v>152</v>
      </c>
      <c r="B32" s="61">
        <v>700</v>
      </c>
      <c r="C32" s="61">
        <v>70005</v>
      </c>
      <c r="D32" s="58" t="s">
        <v>151</v>
      </c>
      <c r="E32" s="60">
        <v>3600</v>
      </c>
      <c r="F32" s="59">
        <v>3600</v>
      </c>
      <c r="G32" s="60">
        <v>0</v>
      </c>
      <c r="H32" s="59">
        <v>0</v>
      </c>
      <c r="I32" s="59">
        <v>0</v>
      </c>
      <c r="J32" s="58" t="s">
        <v>125</v>
      </c>
      <c r="K32" s="57">
        <v>0</v>
      </c>
      <c r="L32" s="56" t="s">
        <v>102</v>
      </c>
    </row>
    <row r="33" spans="1:12" ht="60.75" customHeight="1">
      <c r="A33" s="61" t="s">
        <v>150</v>
      </c>
      <c r="B33" s="61">
        <v>700</v>
      </c>
      <c r="C33" s="61">
        <v>70005</v>
      </c>
      <c r="D33" s="58" t="s">
        <v>149</v>
      </c>
      <c r="E33" s="60">
        <v>5100</v>
      </c>
      <c r="F33" s="59">
        <v>5100</v>
      </c>
      <c r="G33" s="60">
        <v>0</v>
      </c>
      <c r="H33" s="59">
        <v>0</v>
      </c>
      <c r="I33" s="59">
        <v>0</v>
      </c>
      <c r="J33" s="58" t="s">
        <v>125</v>
      </c>
      <c r="K33" s="57">
        <v>0</v>
      </c>
      <c r="L33" s="56" t="s">
        <v>102</v>
      </c>
    </row>
    <row r="34" spans="1:12" ht="53.25" customHeight="1">
      <c r="A34" s="61" t="s">
        <v>148</v>
      </c>
      <c r="B34" s="61">
        <v>710</v>
      </c>
      <c r="C34" s="61">
        <v>71012</v>
      </c>
      <c r="D34" s="58" t="s">
        <v>147</v>
      </c>
      <c r="E34" s="60">
        <v>50000</v>
      </c>
      <c r="F34" s="59">
        <v>50000</v>
      </c>
      <c r="G34" s="60">
        <v>0</v>
      </c>
      <c r="H34" s="59">
        <v>0</v>
      </c>
      <c r="I34" s="59">
        <v>0</v>
      </c>
      <c r="J34" s="58" t="s">
        <v>125</v>
      </c>
      <c r="K34" s="57">
        <v>0</v>
      </c>
      <c r="L34" s="56" t="s">
        <v>102</v>
      </c>
    </row>
    <row r="35" spans="1:12" ht="52.5" customHeight="1">
      <c r="A35" s="61" t="s">
        <v>146</v>
      </c>
      <c r="B35" s="61">
        <v>750</v>
      </c>
      <c r="C35" s="61">
        <v>75020</v>
      </c>
      <c r="D35" s="58" t="s">
        <v>145</v>
      </c>
      <c r="E35" s="60">
        <f>F35</f>
        <v>30000</v>
      </c>
      <c r="F35" s="59">
        <v>30000</v>
      </c>
      <c r="G35" s="60">
        <v>0</v>
      </c>
      <c r="H35" s="59">
        <v>0</v>
      </c>
      <c r="I35" s="59">
        <v>0</v>
      </c>
      <c r="J35" s="58" t="s">
        <v>125</v>
      </c>
      <c r="K35" s="57">
        <v>0</v>
      </c>
      <c r="L35" s="56" t="s">
        <v>102</v>
      </c>
    </row>
    <row r="36" spans="1:12" ht="52.5" customHeight="1">
      <c r="A36" s="61" t="s">
        <v>144</v>
      </c>
      <c r="B36" s="61">
        <v>801</v>
      </c>
      <c r="C36" s="61">
        <v>80115</v>
      </c>
      <c r="D36" s="58" t="s">
        <v>143</v>
      </c>
      <c r="E36" s="60">
        <f>F36</f>
        <v>39360</v>
      </c>
      <c r="F36" s="59">
        <v>39360</v>
      </c>
      <c r="G36" s="60">
        <v>0</v>
      </c>
      <c r="H36" s="59">
        <v>0</v>
      </c>
      <c r="I36" s="59">
        <v>0</v>
      </c>
      <c r="J36" s="58" t="s">
        <v>125</v>
      </c>
      <c r="K36" s="57">
        <v>0</v>
      </c>
      <c r="L36" s="56" t="s">
        <v>142</v>
      </c>
    </row>
    <row r="37" spans="1:12" ht="69" customHeight="1">
      <c r="A37" s="61" t="s">
        <v>141</v>
      </c>
      <c r="B37" s="61">
        <v>801</v>
      </c>
      <c r="C37" s="61">
        <v>80195</v>
      </c>
      <c r="D37" s="58" t="s">
        <v>140</v>
      </c>
      <c r="E37" s="60">
        <v>609136</v>
      </c>
      <c r="F37" s="59">
        <v>459136</v>
      </c>
      <c r="G37" s="60">
        <v>0</v>
      </c>
      <c r="H37" s="59">
        <v>0</v>
      </c>
      <c r="I37" s="59">
        <v>0</v>
      </c>
      <c r="J37" s="58" t="s">
        <v>139</v>
      </c>
      <c r="K37" s="57">
        <v>0</v>
      </c>
      <c r="L37" s="56" t="s">
        <v>128</v>
      </c>
    </row>
    <row r="38" spans="1:12" ht="39">
      <c r="A38" s="61" t="s">
        <v>138</v>
      </c>
      <c r="B38" s="61">
        <v>801</v>
      </c>
      <c r="C38" s="61">
        <v>80120</v>
      </c>
      <c r="D38" s="58" t="s">
        <v>137</v>
      </c>
      <c r="E38" s="60">
        <v>479581</v>
      </c>
      <c r="F38" s="59">
        <v>479581</v>
      </c>
      <c r="G38" s="60">
        <v>0</v>
      </c>
      <c r="H38" s="59">
        <v>0</v>
      </c>
      <c r="I38" s="59">
        <v>0</v>
      </c>
      <c r="J38" s="58" t="s">
        <v>125</v>
      </c>
      <c r="K38" s="57">
        <v>0</v>
      </c>
      <c r="L38" s="56" t="s">
        <v>102</v>
      </c>
    </row>
    <row r="39" spans="1:12" ht="40.5" customHeight="1">
      <c r="A39" s="61" t="s">
        <v>136</v>
      </c>
      <c r="B39" s="61">
        <v>801</v>
      </c>
      <c r="C39" s="61">
        <v>80120</v>
      </c>
      <c r="D39" s="58" t="s">
        <v>135</v>
      </c>
      <c r="E39" s="60">
        <v>203773</v>
      </c>
      <c r="F39" s="59">
        <v>93898</v>
      </c>
      <c r="G39" s="60">
        <v>0</v>
      </c>
      <c r="H39" s="59">
        <v>0</v>
      </c>
      <c r="I39" s="59">
        <v>0</v>
      </c>
      <c r="J39" s="58" t="s">
        <v>134</v>
      </c>
      <c r="K39" s="57">
        <v>0</v>
      </c>
      <c r="L39" s="56" t="s">
        <v>102</v>
      </c>
    </row>
    <row r="40" spans="1:12" ht="40.5" customHeight="1">
      <c r="A40" s="61" t="s">
        <v>133</v>
      </c>
      <c r="B40" s="61">
        <v>801</v>
      </c>
      <c r="C40" s="61">
        <v>80195</v>
      </c>
      <c r="D40" s="58" t="s">
        <v>132</v>
      </c>
      <c r="E40" s="60">
        <v>155000</v>
      </c>
      <c r="F40" s="59">
        <v>32550</v>
      </c>
      <c r="G40" s="60">
        <v>0</v>
      </c>
      <c r="H40" s="59">
        <v>0</v>
      </c>
      <c r="I40" s="59">
        <v>0</v>
      </c>
      <c r="J40" s="58" t="s">
        <v>131</v>
      </c>
      <c r="K40" s="57">
        <v>0</v>
      </c>
      <c r="L40" s="56" t="s">
        <v>102</v>
      </c>
    </row>
    <row r="41" spans="1:12" ht="40.5" customHeight="1">
      <c r="A41" s="61" t="s">
        <v>130</v>
      </c>
      <c r="B41" s="61">
        <v>801</v>
      </c>
      <c r="C41" s="61">
        <v>80195</v>
      </c>
      <c r="D41" s="58" t="s">
        <v>129</v>
      </c>
      <c r="E41" s="60">
        <v>33000</v>
      </c>
      <c r="F41" s="59">
        <v>33000</v>
      </c>
      <c r="G41" s="60"/>
      <c r="H41" s="59"/>
      <c r="I41" s="59"/>
      <c r="J41" s="58" t="s">
        <v>125</v>
      </c>
      <c r="K41" s="57"/>
      <c r="L41" s="56" t="s">
        <v>128</v>
      </c>
    </row>
    <row r="42" spans="1:12" ht="40.5" customHeight="1">
      <c r="A42" s="61" t="s">
        <v>127</v>
      </c>
      <c r="B42" s="61">
        <v>851</v>
      </c>
      <c r="C42" s="61">
        <v>85195</v>
      </c>
      <c r="D42" s="58" t="s">
        <v>126</v>
      </c>
      <c r="E42" s="60">
        <v>5000000</v>
      </c>
      <c r="F42" s="59">
        <v>5000000</v>
      </c>
      <c r="G42" s="60"/>
      <c r="H42" s="59"/>
      <c r="I42" s="59"/>
      <c r="J42" s="58" t="s">
        <v>125</v>
      </c>
      <c r="K42" s="57"/>
      <c r="L42" s="56" t="s">
        <v>102</v>
      </c>
    </row>
    <row r="43" spans="1:12" ht="39.75" customHeight="1">
      <c r="A43" s="61" t="s">
        <v>124</v>
      </c>
      <c r="B43" s="61">
        <v>852</v>
      </c>
      <c r="C43" s="61">
        <v>85202</v>
      </c>
      <c r="D43" s="58" t="s">
        <v>108</v>
      </c>
      <c r="E43" s="60">
        <v>35000</v>
      </c>
      <c r="F43" s="59">
        <v>35000</v>
      </c>
      <c r="G43" s="60">
        <v>0</v>
      </c>
      <c r="H43" s="59">
        <v>0</v>
      </c>
      <c r="I43" s="59">
        <v>0</v>
      </c>
      <c r="J43" s="58" t="s">
        <v>119</v>
      </c>
      <c r="K43" s="59">
        <v>0</v>
      </c>
      <c r="L43" s="56" t="s">
        <v>115</v>
      </c>
    </row>
    <row r="44" spans="1:12" ht="39.75" customHeight="1">
      <c r="A44" s="61" t="s">
        <v>123</v>
      </c>
      <c r="B44" s="61">
        <v>852</v>
      </c>
      <c r="C44" s="61">
        <v>85202</v>
      </c>
      <c r="D44" s="58" t="s">
        <v>122</v>
      </c>
      <c r="E44" s="60">
        <v>35000</v>
      </c>
      <c r="F44" s="59">
        <v>35000</v>
      </c>
      <c r="G44" s="60">
        <v>0</v>
      </c>
      <c r="H44" s="59">
        <v>0</v>
      </c>
      <c r="I44" s="59">
        <v>0</v>
      </c>
      <c r="J44" s="58" t="s">
        <v>119</v>
      </c>
      <c r="K44" s="59">
        <v>0</v>
      </c>
      <c r="L44" s="56" t="s">
        <v>115</v>
      </c>
    </row>
    <row r="45" spans="1:12" ht="55.5" customHeight="1">
      <c r="A45" s="61" t="s">
        <v>121</v>
      </c>
      <c r="B45" s="61">
        <v>852</v>
      </c>
      <c r="C45" s="61">
        <v>85202</v>
      </c>
      <c r="D45" s="58" t="s">
        <v>120</v>
      </c>
      <c r="E45" s="60">
        <v>100000</v>
      </c>
      <c r="F45" s="59">
        <v>100000</v>
      </c>
      <c r="G45" s="60">
        <v>0</v>
      </c>
      <c r="H45" s="59">
        <v>0</v>
      </c>
      <c r="I45" s="59">
        <v>0</v>
      </c>
      <c r="J45" s="58" t="s">
        <v>119</v>
      </c>
      <c r="K45" s="59">
        <v>0</v>
      </c>
      <c r="L45" s="56" t="s">
        <v>118</v>
      </c>
    </row>
    <row r="46" spans="1:12" ht="39">
      <c r="A46" s="61" t="s">
        <v>117</v>
      </c>
      <c r="B46" s="61">
        <v>853</v>
      </c>
      <c r="C46" s="61">
        <v>85311</v>
      </c>
      <c r="D46" s="58" t="s">
        <v>116</v>
      </c>
      <c r="E46" s="60">
        <v>86000</v>
      </c>
      <c r="F46" s="59">
        <v>86000</v>
      </c>
      <c r="G46" s="60">
        <v>0</v>
      </c>
      <c r="H46" s="59">
        <v>0</v>
      </c>
      <c r="I46" s="59">
        <v>0</v>
      </c>
      <c r="J46" s="58" t="s">
        <v>103</v>
      </c>
      <c r="K46" s="57">
        <v>0</v>
      </c>
      <c r="L46" s="56" t="s">
        <v>115</v>
      </c>
    </row>
    <row r="47" spans="1:12" ht="39">
      <c r="A47" s="61" t="s">
        <v>114</v>
      </c>
      <c r="B47" s="61">
        <v>853</v>
      </c>
      <c r="C47" s="61">
        <v>85333</v>
      </c>
      <c r="D47" s="58" t="s">
        <v>113</v>
      </c>
      <c r="E47" s="60">
        <v>80000</v>
      </c>
      <c r="F47" s="59">
        <v>80000</v>
      </c>
      <c r="G47" s="60">
        <v>0</v>
      </c>
      <c r="H47" s="59">
        <v>0</v>
      </c>
      <c r="I47" s="59">
        <v>0</v>
      </c>
      <c r="J47" s="58" t="s">
        <v>103</v>
      </c>
      <c r="K47" s="57">
        <v>0</v>
      </c>
      <c r="L47" s="56" t="s">
        <v>112</v>
      </c>
    </row>
    <row r="48" spans="1:12" ht="68.25">
      <c r="A48" s="61" t="s">
        <v>111</v>
      </c>
      <c r="B48" s="61">
        <v>853</v>
      </c>
      <c r="C48" s="61">
        <v>85395</v>
      </c>
      <c r="D48" s="58" t="s">
        <v>110</v>
      </c>
      <c r="E48" s="60">
        <v>50000</v>
      </c>
      <c r="F48" s="59">
        <v>50000</v>
      </c>
      <c r="G48" s="60">
        <v>0</v>
      </c>
      <c r="H48" s="59">
        <v>0</v>
      </c>
      <c r="I48" s="59">
        <v>0</v>
      </c>
      <c r="J48" s="58" t="s">
        <v>103</v>
      </c>
      <c r="K48" s="57">
        <v>0</v>
      </c>
      <c r="L48" s="56" t="s">
        <v>102</v>
      </c>
    </row>
    <row r="49" spans="1:12" ht="54.75" customHeight="1">
      <c r="A49" s="61" t="s">
        <v>109</v>
      </c>
      <c r="B49" s="61">
        <v>854</v>
      </c>
      <c r="C49" s="61">
        <v>85403</v>
      </c>
      <c r="D49" s="58" t="s">
        <v>108</v>
      </c>
      <c r="E49" s="60">
        <v>221610</v>
      </c>
      <c r="F49" s="59">
        <v>101610</v>
      </c>
      <c r="G49" s="60">
        <v>0</v>
      </c>
      <c r="H49" s="59">
        <v>0</v>
      </c>
      <c r="I49" s="59">
        <v>0</v>
      </c>
      <c r="J49" s="58" t="s">
        <v>107</v>
      </c>
      <c r="K49" s="59">
        <v>0</v>
      </c>
      <c r="L49" s="56" t="s">
        <v>106</v>
      </c>
    </row>
    <row r="50" spans="1:12" ht="95.25" customHeight="1">
      <c r="A50" s="61" t="s">
        <v>105</v>
      </c>
      <c r="B50" s="61">
        <v>900</v>
      </c>
      <c r="C50" s="61">
        <v>90019</v>
      </c>
      <c r="D50" s="58" t="s">
        <v>104</v>
      </c>
      <c r="E50" s="60">
        <v>100000</v>
      </c>
      <c r="F50" s="59">
        <v>100000</v>
      </c>
      <c r="G50" s="60">
        <v>0</v>
      </c>
      <c r="H50" s="59">
        <v>0</v>
      </c>
      <c r="I50" s="59">
        <v>0</v>
      </c>
      <c r="J50" s="58" t="s">
        <v>103</v>
      </c>
      <c r="K50" s="57">
        <v>0</v>
      </c>
      <c r="L50" s="56" t="s">
        <v>102</v>
      </c>
    </row>
    <row r="51" spans="1:12" ht="37.5" customHeight="1">
      <c r="A51" s="102" t="s">
        <v>101</v>
      </c>
      <c r="B51" s="103"/>
      <c r="C51" s="103"/>
      <c r="D51" s="104"/>
      <c r="E51" s="54">
        <f>SUM(E10:E50)</f>
        <v>13716624.7</v>
      </c>
      <c r="F51" s="54">
        <f>SUM(F10:F50)</f>
        <v>10907484</v>
      </c>
      <c r="G51" s="54">
        <f>SUM(G10:G50)</f>
        <v>545133.7</v>
      </c>
      <c r="H51" s="54">
        <f>SUM(H10:H50)</f>
        <v>0</v>
      </c>
      <c r="I51" s="54">
        <f>SUM(I10:I50)</f>
        <v>0</v>
      </c>
      <c r="J51" s="55">
        <v>2264007</v>
      </c>
      <c r="K51" s="54">
        <f>SUM(K10:K50)</f>
        <v>0</v>
      </c>
      <c r="L51" s="53" t="s">
        <v>100</v>
      </c>
    </row>
    <row r="52" spans="1:12" ht="16.5" customHeight="1">
      <c r="A52" s="50"/>
      <c r="B52" s="50"/>
      <c r="C52" s="50"/>
      <c r="D52" s="50"/>
      <c r="E52" s="52"/>
      <c r="F52" s="50"/>
      <c r="G52" s="50"/>
      <c r="H52" s="50"/>
      <c r="I52" s="50"/>
      <c r="J52" s="50"/>
      <c r="K52" s="50"/>
      <c r="L52" s="50"/>
    </row>
    <row r="53" spans="1:12" ht="12.75">
      <c r="A53" s="50" t="s">
        <v>99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2.75">
      <c r="A54" s="50" t="s">
        <v>98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2.75">
      <c r="A55" s="50" t="s">
        <v>97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2.75">
      <c r="A56" s="50" t="s">
        <v>96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2.75">
      <c r="A57" s="50" t="s">
        <v>95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2.75">
      <c r="A61" s="50"/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</row>
    <row r="62" spans="1:12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9" ht="12.75">
      <c r="A64" s="50"/>
      <c r="B64" s="50"/>
      <c r="C64" s="50"/>
      <c r="D64" s="50"/>
      <c r="E64" s="50"/>
      <c r="F64" s="50"/>
      <c r="G64" s="50"/>
      <c r="H64" s="50"/>
      <c r="I64" s="50"/>
    </row>
  </sheetData>
  <sheetProtection/>
  <mergeCells count="17">
    <mergeCell ref="A51:D51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198.94.2022
z dnia 14 października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S4" sqref="S4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12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124" t="s">
        <v>0</v>
      </c>
      <c r="B4" s="124" t="s">
        <v>1</v>
      </c>
      <c r="C4" s="124" t="s">
        <v>47</v>
      </c>
      <c r="D4" s="124" t="s">
        <v>59</v>
      </c>
      <c r="E4" s="113" t="s">
        <v>61</v>
      </c>
      <c r="F4" s="119" t="s">
        <v>4</v>
      </c>
      <c r="G4" s="127"/>
      <c r="H4" s="127"/>
      <c r="I4" s="127"/>
      <c r="J4" s="127"/>
      <c r="K4" s="127"/>
      <c r="L4" s="127"/>
      <c r="M4" s="127"/>
      <c r="N4" s="127"/>
      <c r="O4" s="127"/>
      <c r="P4" s="120"/>
    </row>
    <row r="5" spans="1:16" ht="12.75">
      <c r="A5" s="125"/>
      <c r="B5" s="125"/>
      <c r="C5" s="125"/>
      <c r="D5" s="125"/>
      <c r="E5" s="114"/>
      <c r="F5" s="113" t="s">
        <v>29</v>
      </c>
      <c r="G5" s="121" t="s">
        <v>4</v>
      </c>
      <c r="H5" s="121"/>
      <c r="I5" s="121"/>
      <c r="J5" s="121"/>
      <c r="K5" s="121"/>
      <c r="L5" s="113" t="s">
        <v>58</v>
      </c>
      <c r="M5" s="116" t="s">
        <v>4</v>
      </c>
      <c r="N5" s="117"/>
      <c r="O5" s="117"/>
      <c r="P5" s="118"/>
    </row>
    <row r="6" spans="1:16" ht="25.5" customHeight="1">
      <c r="A6" s="125"/>
      <c r="B6" s="125"/>
      <c r="C6" s="125"/>
      <c r="D6" s="125"/>
      <c r="E6" s="114"/>
      <c r="F6" s="114"/>
      <c r="G6" s="119" t="s">
        <v>57</v>
      </c>
      <c r="H6" s="120"/>
      <c r="I6" s="113" t="s">
        <v>56</v>
      </c>
      <c r="J6" s="113" t="s">
        <v>55</v>
      </c>
      <c r="K6" s="113" t="s">
        <v>54</v>
      </c>
      <c r="L6" s="114"/>
      <c r="M6" s="119" t="s">
        <v>6</v>
      </c>
      <c r="N6" s="47" t="s">
        <v>7</v>
      </c>
      <c r="O6" s="121" t="s">
        <v>33</v>
      </c>
      <c r="P6" s="121" t="s">
        <v>53</v>
      </c>
    </row>
    <row r="7" spans="1:16" ht="72">
      <c r="A7" s="126"/>
      <c r="B7" s="126"/>
      <c r="C7" s="126"/>
      <c r="D7" s="126"/>
      <c r="E7" s="115"/>
      <c r="F7" s="115"/>
      <c r="G7" s="46" t="s">
        <v>11</v>
      </c>
      <c r="H7" s="46" t="s">
        <v>52</v>
      </c>
      <c r="I7" s="115"/>
      <c r="J7" s="115"/>
      <c r="K7" s="115"/>
      <c r="L7" s="115"/>
      <c r="M7" s="121"/>
      <c r="N7" s="48" t="s">
        <v>10</v>
      </c>
      <c r="O7" s="121"/>
      <c r="P7" s="121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1870</v>
      </c>
      <c r="E11" s="19">
        <f t="shared" si="0"/>
        <v>1870</v>
      </c>
      <c r="F11" s="19">
        <f t="shared" si="0"/>
        <v>1870</v>
      </c>
      <c r="G11" s="19">
        <f t="shared" si="0"/>
        <v>1870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1870</v>
      </c>
      <c r="E12" s="23">
        <f>SUM(F12)</f>
        <v>1870</v>
      </c>
      <c r="F12" s="23">
        <f>SUM(G12:H12)</f>
        <v>1870</v>
      </c>
      <c r="G12" s="24">
        <v>1870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43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689648</v>
      </c>
      <c r="E15" s="19">
        <f t="shared" si="2"/>
        <v>689648</v>
      </c>
      <c r="F15" s="19">
        <f t="shared" si="2"/>
        <v>689648</v>
      </c>
      <c r="G15" s="19">
        <f t="shared" si="2"/>
        <v>461466</v>
      </c>
      <c r="H15" s="19">
        <f t="shared" si="2"/>
        <v>228182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264978</v>
      </c>
      <c r="E16" s="23">
        <f>SUM(N16+F16)</f>
        <v>264978</v>
      </c>
      <c r="F16" s="23">
        <f>SUM(G16:K16)</f>
        <v>264978</v>
      </c>
      <c r="G16" s="24">
        <v>103978</v>
      </c>
      <c r="H16" s="24">
        <v>161000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424670</v>
      </c>
      <c r="E17" s="23">
        <f>SUM(F17)</f>
        <v>424670</v>
      </c>
      <c r="F17" s="23">
        <f>SUM(G17:H17)</f>
        <v>424670</v>
      </c>
      <c r="G17" s="24">
        <v>357488</v>
      </c>
      <c r="H17" s="24">
        <v>67182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25200</v>
      </c>
      <c r="E18" s="19">
        <f t="shared" si="3"/>
        <v>25200</v>
      </c>
      <c r="F18" s="19">
        <f t="shared" si="3"/>
        <v>25200</v>
      </c>
      <c r="G18" s="19">
        <f t="shared" si="3"/>
        <v>16422.34</v>
      </c>
      <c r="H18" s="19">
        <f t="shared" si="3"/>
        <v>8777.66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25200</v>
      </c>
      <c r="E19" s="23">
        <f>SUM(F19)</f>
        <v>25200</v>
      </c>
      <c r="F19" s="23">
        <f>SUM(G19:H19)</f>
        <v>25200</v>
      </c>
      <c r="G19" s="24">
        <v>16422.34</v>
      </c>
      <c r="H19" s="24">
        <v>8777.66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5432269</v>
      </c>
      <c r="E20" s="19">
        <f>E21</f>
        <v>5432269</v>
      </c>
      <c r="F20" s="19">
        <f aca="true" t="shared" si="4" ref="F20:K20">SUM(F21)</f>
        <v>5432269</v>
      </c>
      <c r="G20" s="19">
        <f t="shared" si="4"/>
        <v>4894669</v>
      </c>
      <c r="H20" s="19">
        <f t="shared" si="4"/>
        <v>344600</v>
      </c>
      <c r="I20" s="19">
        <f t="shared" si="4"/>
        <v>0</v>
      </c>
      <c r="J20" s="19">
        <f t="shared" si="4"/>
        <v>193000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5432269</v>
      </c>
      <c r="E21" s="23">
        <f>SUM(F21)</f>
        <v>5432269</v>
      </c>
      <c r="F21" s="23">
        <f>SUM(G21:J21)</f>
        <v>5432269</v>
      </c>
      <c r="G21" s="24">
        <v>4894669</v>
      </c>
      <c r="H21" s="24">
        <v>344600</v>
      </c>
      <c r="I21" s="24">
        <v>0</v>
      </c>
      <c r="J21" s="24">
        <v>193000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42"/>
      <c r="C26" s="18"/>
      <c r="D26" s="30">
        <f>D27</f>
        <v>2397521</v>
      </c>
      <c r="E26" s="30">
        <f aca="true" t="shared" si="7" ref="E26:P26">SUM(E27)</f>
        <v>2397521</v>
      </c>
      <c r="F26" s="30">
        <f t="shared" si="7"/>
        <v>2397521</v>
      </c>
      <c r="G26" s="30">
        <f t="shared" si="7"/>
        <v>0</v>
      </c>
      <c r="H26" s="30">
        <f t="shared" si="7"/>
        <v>2397521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2397521</v>
      </c>
      <c r="E27" s="23">
        <f>SUM(H27)</f>
        <v>2397521</v>
      </c>
      <c r="F27" s="23">
        <f>SUM(H27)</f>
        <v>2397521</v>
      </c>
      <c r="G27" s="24">
        <v>0</v>
      </c>
      <c r="H27" s="24">
        <v>2397521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42"/>
      <c r="C28" s="18"/>
      <c r="D28" s="30">
        <f aca="true" t="shared" si="8" ref="D28:P28">SUM(D29:D30)</f>
        <v>1156596</v>
      </c>
      <c r="E28" s="30">
        <f t="shared" si="8"/>
        <v>1156596</v>
      </c>
      <c r="F28" s="30">
        <f t="shared" si="8"/>
        <v>1156596</v>
      </c>
      <c r="G28" s="30">
        <f t="shared" si="8"/>
        <v>651695</v>
      </c>
      <c r="H28" s="30">
        <f t="shared" si="8"/>
        <v>504601</v>
      </c>
      <c r="I28" s="30">
        <f t="shared" si="8"/>
        <v>0</v>
      </c>
      <c r="J28" s="30">
        <f t="shared" si="8"/>
        <v>300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1151196</v>
      </c>
      <c r="E29" s="23">
        <f>SUM(F29)</f>
        <v>1151196</v>
      </c>
      <c r="F29" s="23">
        <f>SUM(G29:J29)</f>
        <v>1151196</v>
      </c>
      <c r="G29" s="24">
        <v>646695</v>
      </c>
      <c r="H29" s="24">
        <v>504201</v>
      </c>
      <c r="I29" s="24">
        <v>0</v>
      </c>
      <c r="J29" s="24">
        <v>300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5400</v>
      </c>
      <c r="E30" s="23">
        <f>SUM(F30)</f>
        <v>5400</v>
      </c>
      <c r="F30" s="23">
        <f>SUM(G30:J30)</f>
        <v>5400</v>
      </c>
      <c r="G30" s="24">
        <v>5000</v>
      </c>
      <c r="H30" s="24">
        <v>400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42"/>
      <c r="C31" s="18"/>
      <c r="D31" s="30">
        <f>SUM(D32)</f>
        <v>731488.5</v>
      </c>
      <c r="E31" s="30">
        <f>E32</f>
        <v>731488.5</v>
      </c>
      <c r="F31" s="30">
        <f>F32</f>
        <v>731488.5</v>
      </c>
      <c r="G31" s="30">
        <f>G32</f>
        <v>572400</v>
      </c>
      <c r="H31" s="30">
        <f>H32</f>
        <v>158088.5</v>
      </c>
      <c r="I31" s="30">
        <f aca="true" t="shared" si="9" ref="I31:P31">SUM(I32)</f>
        <v>0</v>
      </c>
      <c r="J31" s="30">
        <f t="shared" si="9"/>
        <v>1000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731488.5</v>
      </c>
      <c r="E32" s="23">
        <f>SUM(H32+G32+E40+J32)</f>
        <v>731488.5</v>
      </c>
      <c r="F32" s="24">
        <f>SUM(G32:K32)</f>
        <v>731488.5</v>
      </c>
      <c r="G32" s="24">
        <v>572400</v>
      </c>
      <c r="H32" s="24">
        <v>158088.5</v>
      </c>
      <c r="I32" s="24">
        <v>0</v>
      </c>
      <c r="J32" s="24">
        <v>1000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42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122" t="s">
        <v>48</v>
      </c>
      <c r="B36" s="122"/>
      <c r="C36" s="122"/>
      <c r="D36" s="31">
        <f aca="true" t="shared" si="11" ref="D36:P36">SUM(D9+D11+D13+D15+D18+D20+D22+D24+D26+D28+D31+D33)</f>
        <v>10931317.5</v>
      </c>
      <c r="E36" s="31">
        <f t="shared" si="11"/>
        <v>10931317.5</v>
      </c>
      <c r="F36" s="31">
        <f t="shared" si="11"/>
        <v>10931317.5</v>
      </c>
      <c r="G36" s="31">
        <f t="shared" si="11"/>
        <v>6678578.34</v>
      </c>
      <c r="H36" s="31">
        <f t="shared" si="11"/>
        <v>3775828.16</v>
      </c>
      <c r="I36" s="31">
        <f t="shared" si="11"/>
        <v>64020</v>
      </c>
      <c r="J36" s="31">
        <f t="shared" si="11"/>
        <v>412891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198.94.2022 
z dnia 14 października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2022-10-13T10:36:08Z</cp:lastPrinted>
  <dcterms:modified xsi:type="dcterms:W3CDTF">2022-10-18T07:24:22Z</dcterms:modified>
  <cp:category/>
  <cp:version/>
  <cp:contentType/>
  <cp:contentStatus/>
</cp:coreProperties>
</file>